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\Desktop\"/>
    </mc:Choice>
  </mc:AlternateContent>
  <xr:revisionPtr revIDLastSave="0" documentId="13_ncr:1_{A66DAA27-AD4D-41E8-9F31-FBD2144CBA08}" xr6:coauthVersionLast="47" xr6:coauthVersionMax="47" xr10:uidLastSave="{00000000-0000-0000-0000-000000000000}"/>
  <bookViews>
    <workbookView xWindow="-120" yWindow="-120" windowWidth="20640" windowHeight="11160" tabRatio="500" xr2:uid="{00000000-000D-0000-FFFF-FFFF00000000}"/>
  </bookViews>
  <sheets>
    <sheet name="proracun2025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7" i="1" l="1"/>
  <c r="G55" i="1"/>
  <c r="G54" i="1"/>
  <c r="I57" i="1" l="1"/>
  <c r="K54" i="1"/>
  <c r="K55" i="1"/>
  <c r="K57" i="1"/>
  <c r="I55" i="1"/>
  <c r="G56" i="1"/>
  <c r="I56" i="1" l="1"/>
  <c r="G58" i="1"/>
  <c r="K58" i="1" s="1"/>
  <c r="K56" i="1"/>
  <c r="I58" i="1"/>
</calcChain>
</file>

<file path=xl/sharedStrings.xml><?xml version="1.0" encoding="utf-8"?>
<sst xmlns="http://schemas.openxmlformats.org/spreadsheetml/2006/main" count="774" uniqueCount="468">
  <si>
    <t>OPĆINA ZMIJAVCI</t>
  </si>
  <si>
    <t>21266 Zmijavci, Domovinskog rata 161</t>
  </si>
  <si>
    <t>Proračun se sastoji se od općeg i posebnog dijela.</t>
  </si>
  <si>
    <t>U općem dijelu proračuna iskazan je sažetak računa prihoda i rashoda i računa financiranja te račun prihoda i rashoda i račun financiranja.</t>
  </si>
  <si>
    <t>I.OPĆI DIO</t>
  </si>
  <si>
    <t>Sažetak Računa prihoda i rashoda i Računa financiranja</t>
  </si>
  <si>
    <t>IZVRŠENJE</t>
  </si>
  <si>
    <t>PLAN</t>
  </si>
  <si>
    <t>PROJEKCIJA</t>
  </si>
  <si>
    <t>INDEKS</t>
  </si>
  <si>
    <t>8</t>
  </si>
  <si>
    <t>9</t>
  </si>
  <si>
    <t>BROJ KONTA</t>
  </si>
  <si>
    <t>3/2</t>
  </si>
  <si>
    <t>4/3</t>
  </si>
  <si>
    <t>5/4</t>
  </si>
  <si>
    <t>A. RAČUN PRIHODA I RASHODA</t>
  </si>
  <si>
    <t>6</t>
  </si>
  <si>
    <t>Prihodi poslovanja</t>
  </si>
  <si>
    <t>7</t>
  </si>
  <si>
    <t>Prihodi od prodaje nefinancijske imovine</t>
  </si>
  <si>
    <t>3</t>
  </si>
  <si>
    <t>Rashodi poslovanja</t>
  </si>
  <si>
    <t>4</t>
  </si>
  <si>
    <t>Rashodi za nabavu nefinancijske imovine</t>
  </si>
  <si>
    <t>RAZLIKA − MANJAK</t>
  </si>
  <si>
    <t>B. RAČUN ZADUŽIVANJA / FINANCIRANJA</t>
  </si>
  <si>
    <t>Primici od financijske imovine i zaduživanja</t>
  </si>
  <si>
    <t>5</t>
  </si>
  <si>
    <t>Izdaci za financijsku imovinu i otplate zajmova</t>
  </si>
  <si>
    <t>NETO ZADUŽIVANJE / FINANCIRANJE</t>
  </si>
  <si>
    <t>Račun prihoda i rashoda i račun financiranja.</t>
  </si>
  <si>
    <t>1 (€)</t>
  </si>
  <si>
    <t>2 (€)</t>
  </si>
  <si>
    <t>3 (€)</t>
  </si>
  <si>
    <t>4 (€)</t>
  </si>
  <si>
    <t>5 (€)</t>
  </si>
  <si>
    <t>7 (€)</t>
  </si>
  <si>
    <t>9 (€)</t>
  </si>
  <si>
    <t>VRSTA PRIHODA / PRIMITAKA</t>
  </si>
  <si>
    <t>61</t>
  </si>
  <si>
    <t>Prihodi od poreza</t>
  </si>
  <si>
    <t>63</t>
  </si>
  <si>
    <t>Pomoći iz inozemstva i od subjekata unutar općeg proračuna</t>
  </si>
  <si>
    <t>64</t>
  </si>
  <si>
    <t>65</t>
  </si>
  <si>
    <t>Prihodi od upravnih i administrativnih pristojbi, pristojbi po posebnim propisima i naknada</t>
  </si>
  <si>
    <t>66</t>
  </si>
  <si>
    <t>Prihodi od prodaje proizvoda i robe te pruženih usluga i prihodi od donacija</t>
  </si>
  <si>
    <t>68</t>
  </si>
  <si>
    <t xml:space="preserve">Kazne, upravne mjere i ostali prihodi                                                               </t>
  </si>
  <si>
    <t>Prihodi od prodaje neproizvedene dugotrajne imovine</t>
  </si>
  <si>
    <t>Prihodi od prodaje proizvedene dugotrajne imovine</t>
  </si>
  <si>
    <t>31</t>
  </si>
  <si>
    <t>Rashodi za zaposlene</t>
  </si>
  <si>
    <t>32</t>
  </si>
  <si>
    <t>Materijalni rashodi</t>
  </si>
  <si>
    <t>34</t>
  </si>
  <si>
    <t>Financijski rashodi</t>
  </si>
  <si>
    <t>35</t>
  </si>
  <si>
    <t>Subvencije</t>
  </si>
  <si>
    <t>36</t>
  </si>
  <si>
    <t>Pomoći dane u inozemstvo i unutar općeg proračuna</t>
  </si>
  <si>
    <t>37</t>
  </si>
  <si>
    <t>Naknade građanima i kućanstvima na temelju osiguranja i druge naknade</t>
  </si>
  <si>
    <t>38</t>
  </si>
  <si>
    <t>Ostali rashodi</t>
  </si>
  <si>
    <t>41</t>
  </si>
  <si>
    <t>Rashodi za nabavu neproizvedene dugotrajne imovine</t>
  </si>
  <si>
    <t>42</t>
  </si>
  <si>
    <t>Rashodi za nabavu proizvedene dugotrajne imovine</t>
  </si>
  <si>
    <t>45</t>
  </si>
  <si>
    <t>Rashodi za dodatna ulaganja na nefinancijskoj imovini</t>
  </si>
  <si>
    <t>84</t>
  </si>
  <si>
    <t>Primici od zaduživanja</t>
  </si>
  <si>
    <t>54</t>
  </si>
  <si>
    <t>Izdaci za otplatu glavnice primljenih kredita i zajmova</t>
  </si>
  <si>
    <t xml:space="preserve">C. RASPOLOŽIVA SREDSTVA IZ PRETHODNIH GODINA </t>
  </si>
  <si>
    <t>Vlastiti izvori</t>
  </si>
  <si>
    <t>92</t>
  </si>
  <si>
    <t>Rezultat poslovanja</t>
  </si>
  <si>
    <t xml:space="preserve">Prihodi i rashodi prema izvorima financiranja i ekonomskoj klasifikaciji </t>
  </si>
  <si>
    <t>(3/2)</t>
  </si>
  <si>
    <t>(4/3)</t>
  </si>
  <si>
    <t>(5/4)</t>
  </si>
  <si>
    <t xml:space="preserve">UKUPNO PRIHODI / PRIMICI	</t>
  </si>
  <si>
    <t>6 Prihodi poslovanja</t>
  </si>
  <si>
    <t>61 Prihodi od poreza</t>
  </si>
  <si>
    <t>Izvor 1.1. Opći prihodi i primici proračuna</t>
  </si>
  <si>
    <t>63 Pomoći iz inozemstva i od subjekata unutar općeg proračuna</t>
  </si>
  <si>
    <t>Izvor 5.1. Pomoći</t>
  </si>
  <si>
    <t>64 Prihodi od imovine</t>
  </si>
  <si>
    <t>65 Prihodi od upravnih i administrativnih pristojbi, pristojbi po posebnim propisima i naknada</t>
  </si>
  <si>
    <t>66 Prihodi od prodaje proizvoda i robe te pruženih usluga i prihodi od donacija</t>
  </si>
  <si>
    <t xml:space="preserve">68 Kazne, upravne mjere i ostali prihodi                                                               </t>
  </si>
  <si>
    <t>7 Prihodi od prodaje nefinancijske imovine</t>
  </si>
  <si>
    <t>71 Prihodi od prodaje neproizvedene dugotrajne imovine</t>
  </si>
  <si>
    <t xml:space="preserve">Izvor 7.1. Prihodi od prodaje ili zamjene nefin.imovine i nakn.štete s </t>
  </si>
  <si>
    <t>72 Prihodi od prodaje proizvedene dugotrajne imovine</t>
  </si>
  <si>
    <t>8 Primici od financijske imovine i zaduživanja</t>
  </si>
  <si>
    <t>84 Primici od zaduživanja</t>
  </si>
  <si>
    <t xml:space="preserve">Izvor 8.1. Namjenski primici od zaduživanja </t>
  </si>
  <si>
    <t xml:space="preserve">UKUPNO RASHODI / IZDACI	</t>
  </si>
  <si>
    <t>3 Rashodi poslovanja</t>
  </si>
  <si>
    <t>31 Rashodi za zaposlene</t>
  </si>
  <si>
    <t>32 Materijalni rashodi</t>
  </si>
  <si>
    <t>34 Financijski rashodi</t>
  </si>
  <si>
    <t>35 Subvencije</t>
  </si>
  <si>
    <t>37 Naknade građanima i kućanstvima na temelju osiguranja i druge naknade</t>
  </si>
  <si>
    <t>38 Ostali rashodi</t>
  </si>
  <si>
    <t>41 Rashodi za nabavu neproizvedene dugotrajne imovine</t>
  </si>
  <si>
    <t>42 Rashodi za nabavu proizvedene dugotrajne imovine</t>
  </si>
  <si>
    <t>Izvor 8.1. Namjenski primici od zaduživanja</t>
  </si>
  <si>
    <t>Rashodi prema funkcijskoj klasifikaciji</t>
  </si>
  <si>
    <t>FUNKCIJSKA KLASIFIKACIJA 01 Opće javne usluge</t>
  </si>
  <si>
    <t>FUNKCIJSKA KLASIFIKACIJA 011 "Izvršna  i zakonodavna tijela, financijski i fiskalni poslovi, vanjski poslovi"</t>
  </si>
  <si>
    <t>FUNKCIJSKA KLASIFIKACIJA 013 Opće usluge</t>
  </si>
  <si>
    <t>FUNKCIJSKA KLASIFIKACIJA 016 Opće javne usluge koje nisu drugdje svrstane</t>
  </si>
  <si>
    <t>FUNKCIJSKA KLASIFIKACIJA 04 Ekonomski poslovi</t>
  </si>
  <si>
    <t>FUNKCIJSKA KLASIFIKACIJA 041 OPĆI EKONOMSKI I TRG.POSLOVI</t>
  </si>
  <si>
    <t>FUNKCIJSKA KLASIFIKACIJA 043 GORIVO I ENERGIJA</t>
  </si>
  <si>
    <t>FUNKCIJSKA KLASIFIKACIJA 044 RUDARSTVO PROIZVODNJ</t>
  </si>
  <si>
    <t>FUNKCIJSKA KLASIFIKACIJA 045 PROMET</t>
  </si>
  <si>
    <t>FUNKCIJSKA KLASIFIKACIJA 046 KOMUNIKACIJE</t>
  </si>
  <si>
    <t>FUNKCIJSKA KLASIFIKACIJA 049</t>
  </si>
  <si>
    <t>FUNKCIJSKA KLASIFIKACIJA 05 Zaštita okoliša</t>
  </si>
  <si>
    <t>FUNKCIJSKA KLASIFIKACIJA 051 Gospodarenje otpadom</t>
  </si>
  <si>
    <t>FUNKCIJSKA KLADIFIKACIJA 056 POLSOVI I USL,ZAŠTITE OKOLIŠA</t>
  </si>
  <si>
    <t>FUNKCIJSKA KLASIFIKACIJA 06 Usluge unapređenja stanovanja i zajednice</t>
  </si>
  <si>
    <t>FUNKCIJSKA KLASIFIKACIJA 063 OPSKRBA VODOM</t>
  </si>
  <si>
    <t>FUNKCIJSKA KLASIFIKACIJA 066 Rashodi vezani za stanovanje i kom. pogodnosti koji nisu drugdje svrstani</t>
  </si>
  <si>
    <t>FUNKCIJSKA KLASIFIKACIJA 07 Zdravstvo</t>
  </si>
  <si>
    <t>FUNKCIJSKA KLASIFIKACIJA 076 Poslovi i usluge zdravstva koji nisu drugdje svrstani</t>
  </si>
  <si>
    <t>FUNKCIJSKA KLASIFIKACIJA 08 "Rekreacija, kultura i religija"</t>
  </si>
  <si>
    <t>FUNKCIJSKA KLASIFIKACIJA 081 Službe rekreacije i sporta</t>
  </si>
  <si>
    <t>FUNKCIJSKA KLASIFIKACIJA 082 Službe kulture</t>
  </si>
  <si>
    <t>FUNKCIJSKA KLASIFIKACIJA 083 Službe emitiranja i izdavanja</t>
  </si>
  <si>
    <t>FUNKCIJSKA KLASIFIKACIJA 084 Religijske i druge službe zajednice</t>
  </si>
  <si>
    <t>FUNKCIJSKA KLASIFIKACIJA 09 Obrazovanje</t>
  </si>
  <si>
    <t>FUNKCIJSKA KLASIFIKACIJA 095 Obrazovanje koje se ne može definirati po stupnju</t>
  </si>
  <si>
    <t>FUNKCIJSKA KLASIFIKACIJA 096 Dodatne usluge u obrazovanju</t>
  </si>
  <si>
    <t>FUNKCIJSKA KLASIFIKACIJA 10 Socijalna zaštita</t>
  </si>
  <si>
    <t>FUNKCIJSKA KLASIFIKACIJA 101 Bolest i invaliditet</t>
  </si>
  <si>
    <t>FUNKCIJSKA KLASIFIKACIJA 104 Obitelj i djeca</t>
  </si>
  <si>
    <t>FUNKCIJSKA KLASIFIKACIJA 106 Stanovanje</t>
  </si>
  <si>
    <t>FUNKCIJSKA KLASIFIKACIJA 107 Socijalna pomoć stanovništvu koje nije obuhvaćeno redovnim socijalnim programima</t>
  </si>
  <si>
    <t>FUNKCIJSKA KLASIFIKACIJA 109 Aktivnosti socijalne zaštite koje nisu drugdje svrstane</t>
  </si>
  <si>
    <t>Račun financiranja prema izvorima financiranja i ekonomskoj klasifikaciji.</t>
  </si>
  <si>
    <t>5 Izdaci za financijsku imovinu i otplate zajmova</t>
  </si>
  <si>
    <t>54 Izdaci za otplatu glavnice primljenih kredita i zajmova</t>
  </si>
  <si>
    <t>POSEBNI DIO</t>
  </si>
  <si>
    <t>Posebni dio sastoji se od plana rashoda i izdataka iskazanih po organizacijskoj klasifikaciji, izvorima financiranja i ekonomskoj klasifikaciji, raspoređenih u programe koji se sastoje od aktivnosti i projekata</t>
  </si>
  <si>
    <t xml:space="preserve">Razdjel  004 JEDINSTVENI UPRAVNI ODJEL </t>
  </si>
  <si>
    <t>Glava 00401 UPRAVNI ODJEL ZA FINANCIJE,PRORAČUN JAVNU NABAVU</t>
  </si>
  <si>
    <t>PROGRAM0101 PLAĆE ZA REDOVAN RAD</t>
  </si>
  <si>
    <t>Aktivnost A0100201 PLAĆE ZA ZAPOSLENE</t>
  </si>
  <si>
    <t>Aktivnost A100204 DOPRINOSI NA PLAĆE</t>
  </si>
  <si>
    <t>Aktivnost A100206 NAKNADE TROŠKOVA ZAPOSLENIMA</t>
  </si>
  <si>
    <t>PROGRAM 0107 RASHODI ZA MATERIJAL I ENERGIJU</t>
  </si>
  <si>
    <t>Aktivnost A100208 UREDSKI MATERIJAL I OSTALI MATERIJALNI IZDACI</t>
  </si>
  <si>
    <t xml:space="preserve">Aktivnost A100209 Materijal i sirovine </t>
  </si>
  <si>
    <t>Aktivnost A100210 energija</t>
  </si>
  <si>
    <t>32 Rashodi za materijal i energiju</t>
  </si>
  <si>
    <t>Aktivnost A0100211 MATERIJAL I DIJELOVI ZA TEKUĆE I INVEST.ODRŽAVANJE</t>
  </si>
  <si>
    <t>Aktivnost A0100234 SITNI INVENTAR</t>
  </si>
  <si>
    <t>PROGRAM 0108 RASHODI ZA USLUGE</t>
  </si>
  <si>
    <t xml:space="preserve">Aktivnost A0100212 USLUGE TELEFONA POŠTE I PRIJEVOZA </t>
  </si>
  <si>
    <t>Aktivnost A0100213 USLUGE TEKUĆEG I INVESTICIJSKOG ODRŽAVANJA</t>
  </si>
  <si>
    <t>32 Usluge tekućeg i investicijskog održavanja</t>
  </si>
  <si>
    <t>aktivnost A0100214 Usluge promidžbe i informiranja</t>
  </si>
  <si>
    <t>32 Usluge promidžbe i informiranja</t>
  </si>
  <si>
    <t>Aktivnost A0100215 KOMUNALNE USLUGE</t>
  </si>
  <si>
    <t>Aktivnost A0100216 INTELEKTUALNE I OSOBNE USLUGE</t>
  </si>
  <si>
    <t xml:space="preserve">Aktivnost A0100217 RAČUNALNE USLUGE </t>
  </si>
  <si>
    <t>Aktivnost A0100218 OSTALE USLUGE</t>
  </si>
  <si>
    <t>32 ostale usluge zakupnine i najamnine</t>
  </si>
  <si>
    <t>Aktivnost A0100235 RENTA- a CAR I TAXI USLUGE</t>
  </si>
  <si>
    <t xml:space="preserve">32 rashodi za usluge </t>
  </si>
  <si>
    <t>Aktivnost A0100240 naknada za energetsku uslugu</t>
  </si>
  <si>
    <t>32 Rashodi za usluge</t>
  </si>
  <si>
    <t>PROGRAM 109 OSTALI NESPOMENUTI RASHODI POSLOVANJA</t>
  </si>
  <si>
    <t>Aktivnost A0100219 NAKNADE ZA RAD PREDSTAVNIČKIH I IZVRŠNIH TIJELA</t>
  </si>
  <si>
    <t>32 Naknade za rad predstavn.i izvršnih tijela</t>
  </si>
  <si>
    <t>Aktivnost A0100220 PREMIJE OSIGURANJA</t>
  </si>
  <si>
    <t>Aktivnost A0100221 REPREZENTACIJA</t>
  </si>
  <si>
    <t>32 Materijalni rashodi reprezentacija</t>
  </si>
  <si>
    <t>Aktivnost A01100222 pristojbe i naknade</t>
  </si>
  <si>
    <t>32 pristojbe i naknade</t>
  </si>
  <si>
    <t>Aktivnost A01002223 ostali nespomenuti rashodi, rashodi protokola</t>
  </si>
  <si>
    <t>32 Ostali rashodi</t>
  </si>
  <si>
    <t>PROGRAM 110 OSTALI FINANCIJSKI RASHODI</t>
  </si>
  <si>
    <t>Aktivnost A0100225 ZATEZNE KAMATE</t>
  </si>
  <si>
    <t>PROGRAM 112 SUBVENCIJE</t>
  </si>
  <si>
    <t xml:space="preserve">PROGRAM 115 NAKNADE GRAĐANIMA I KUĆANSTVIMA </t>
  </si>
  <si>
    <t>Aktivnost A0100229 NAKNADE GRAĐANIMA I KUĆANSTVIMA</t>
  </si>
  <si>
    <t>37 naknade građanima i kućanstvima</t>
  </si>
  <si>
    <t>PROGRAM 116 TEKUĆE DONACIJE</t>
  </si>
  <si>
    <t>Aktivnost A0100230 TEKUĆE DONACIJE vjerskim zajednicama</t>
  </si>
  <si>
    <t>38 tekuće donacije vjerskim zajednicama</t>
  </si>
  <si>
    <t>Aktivnost A0100230 TEKUĆE DONACIJE UDRUGAMA GRAĐANA I POL.STRANKE</t>
  </si>
  <si>
    <t>38 o ostali rashdie</t>
  </si>
  <si>
    <t>Aktivnost A01200230 DONACIJE ŠPORTSKIM DRUŠTVIMA</t>
  </si>
  <si>
    <t>3 R Rash poslovanjaine</t>
  </si>
  <si>
    <t>38 ostali rashodine</t>
  </si>
  <si>
    <t>Aktivnost A0100230 TEKUĆE DONACIJE ZA SLUŽBE EMITIRANJA</t>
  </si>
  <si>
    <t>38 Ostali rashodi nancijskoj imovini</t>
  </si>
  <si>
    <t>Akrivnost A0100230 predškolsko obrazovanje dječji vrtić</t>
  </si>
  <si>
    <t>Aktivnost A0100230 USL.ZAŠTITE OKOLIŠA, VATROGASTVA CIVILNE ZAŠTITE  HGS</t>
  </si>
  <si>
    <t>Program 117 KAZNE PENALE I NAKNADE ŠTETA</t>
  </si>
  <si>
    <t>Aktivnost A010231  naknade šteta uzrokovane prir.katastrofamamidžba</t>
  </si>
  <si>
    <t>Program 118 IZVANREDNI RASHODI</t>
  </si>
  <si>
    <t xml:space="preserve">Aktivnost A0100232 NEPREDVIĐENI RASHODI </t>
  </si>
  <si>
    <t>PROGRAM 120 NEMATERIJALNA IMOVINA</t>
  </si>
  <si>
    <t>KAPITALNI PROJEKT K100201 ZEMLJIŠTE</t>
  </si>
  <si>
    <t>Izvor:5.1. Pomoći</t>
  </si>
  <si>
    <t>4 Rashodi za nabavu nefinancijske imovine</t>
  </si>
  <si>
    <t xml:space="preserve">KAPITALNI PROJEKT K100202 PROJEKTNA DOKUMENTACIJA ŠRC M.ŠUTO </t>
  </si>
  <si>
    <t>41 Rashodi za nabavu  neproizvedene dugotrajne imovine</t>
  </si>
  <si>
    <t>PROGRAM 121 GRAĐEVINSKI OBJEKTI</t>
  </si>
  <si>
    <t>Kapitalni projekt K100205 IZGRADNJA DJEČJEG VRTIĆA</t>
  </si>
  <si>
    <t>42 Rashodi za nabavu proizvedene dug. Imovine</t>
  </si>
  <si>
    <t>Kapitalni projekt K100208 IZGRADNJA VODOVODNE MREŽE</t>
  </si>
  <si>
    <t>42 Rashodi za nabavu eproizvedene dugotrajne imovine</t>
  </si>
  <si>
    <t>KAPITALNI PROJEKT K100209 PRISTUPNI PUT DO STAROKRŠĆANSKE BAZILIKE</t>
  </si>
  <si>
    <t>Izvor 5.1.Pomoći</t>
  </si>
  <si>
    <t>4  Rashodi za nabavu proizvedene dugotrajne imovine</t>
  </si>
  <si>
    <t>42  Rashodi za nabavu proizvedene dugotraj imovine</t>
  </si>
  <si>
    <t>Izvor 5. pomoći</t>
  </si>
  <si>
    <t>4 Rashodza nabavu nefinancijske imovine</t>
  </si>
  <si>
    <t>42 Rashodi za nabavu proizvedene dugotrajne imovinena</t>
  </si>
  <si>
    <t>Kapitalni projekt K100212 ODVODNJA</t>
  </si>
  <si>
    <t xml:space="preserve">4  Rashodi za nabavu nefinancijske imovine </t>
  </si>
  <si>
    <t>42 Rashodi nabavu proizvedene dugotrajne imovine</t>
  </si>
  <si>
    <t>KAPITALNI PROJEKT K100213 UREĐENJE POLJSKIH PUTOVA</t>
  </si>
  <si>
    <t>KAPITALNI PROJEKT K100214 SANACIJA DIVLJIH ODLAGALIŠTA</t>
  </si>
  <si>
    <t>Izvor 5 1 Pomoći</t>
  </si>
  <si>
    <t>KAPITALNI PROJEKT K100215 UREĐENJE GROBLJA SV.JOSPIA I SV.SVETIH</t>
  </si>
  <si>
    <t>Izvor 5.1. pomoći</t>
  </si>
  <si>
    <t>KAPITALNI PROJEKT K100235 ŠRC MARIJAN ŠUTO MRMA</t>
  </si>
  <si>
    <t>Izvor: 8 namjenski primici od zaduživanja</t>
  </si>
  <si>
    <t>Izvor .5.1 Pomoći</t>
  </si>
  <si>
    <t>KAPITALNI PROJEKT K100231 BICIKL.I PJEŠAČKE STAZE</t>
  </si>
  <si>
    <t>42 Rashodi za nabavu proizvedene dugotrajne imovine Materijalni rashodi</t>
  </si>
  <si>
    <t>PROGRAM 122 POSTROJENJA I OPREMA</t>
  </si>
  <si>
    <t>KAPITALNI PROJEKT K100221 UREDSKA OPREMA I NAMJEŠTAJ</t>
  </si>
  <si>
    <t>KAPITALNI PROJEKT K100225 OPREMA ZA ODRŽAVANJE I ZAŠTITU</t>
  </si>
  <si>
    <t>Izvor: 1.1 opći prihodi i primici proračuna</t>
  </si>
  <si>
    <t>PROGRAM 124 IZDACI ZA FINANCIJSKU IMOVINU I OTPLATE ZAJMOVA</t>
  </si>
  <si>
    <t>42 rashodi za nabavu proizvedene dugotrajne imovine</t>
  </si>
  <si>
    <t xml:space="preserve">Izvor 1.1. Opći prihodi i primici proračuna </t>
  </si>
  <si>
    <t>kapitalni projekt K100228 višegodišnji nasadi</t>
  </si>
  <si>
    <t>IZVORNI PLAN</t>
  </si>
  <si>
    <t>TEKUĆI PLAN</t>
  </si>
  <si>
    <t>OSTVARENJE</t>
  </si>
  <si>
    <t>Porez na dohodak od nesamostalnog rada</t>
  </si>
  <si>
    <t>Porez na dohodak od samostalnih djelatnosti</t>
  </si>
  <si>
    <t>Porez na dohodak od imovine</t>
  </si>
  <si>
    <t>Porez na dohodak od kapitala</t>
  </si>
  <si>
    <t>Povrat poreza po godišnjoj prijavi</t>
  </si>
  <si>
    <t>Porezi na imovinu</t>
  </si>
  <si>
    <t>Povremeni porezi na imovinu</t>
  </si>
  <si>
    <t>Porezi na robu i usluge</t>
  </si>
  <si>
    <t>Porez na promet</t>
  </si>
  <si>
    <t>Pomoći proračuna iz drugih proračuna i izvanproračunskih korisnika</t>
  </si>
  <si>
    <t>Tekuće pomoći iz drugih proračuna i izvanproračunskih korisnika</t>
  </si>
  <si>
    <t>Kapitalne pomoći iz drugih proračuna</t>
  </si>
  <si>
    <t>Pomoći izvanproračunskih korisnika</t>
  </si>
  <si>
    <t>Pomoći temeljem prijenosa EU sredstava</t>
  </si>
  <si>
    <t>Tekuće pomoći temeljem prijenosa EU sredstava</t>
  </si>
  <si>
    <t>Prihodi od financijske imovine</t>
  </si>
  <si>
    <t>Kamate na oročena sredstva i depozite po viđenju</t>
  </si>
  <si>
    <t>Prihodi od nefinancijske imovine</t>
  </si>
  <si>
    <t>Prihodi od zakupa i iznajmljivanja imovine</t>
  </si>
  <si>
    <t>Upravne i administrativne pristojbe</t>
  </si>
  <si>
    <t>Ostale pristojbe i naknade</t>
  </si>
  <si>
    <t>Prihodi po posebnim propisima</t>
  </si>
  <si>
    <t>Prihodi državne uprave</t>
  </si>
  <si>
    <t>Prihodi vodnog doprinosa</t>
  </si>
  <si>
    <t>Ostali nespomenuti prihodi</t>
  </si>
  <si>
    <t>Komunalni doprinosi i naknade</t>
  </si>
  <si>
    <t xml:space="preserve">Komunalni doprinosi </t>
  </si>
  <si>
    <t>Komunalne naknade</t>
  </si>
  <si>
    <t>Ostali građevinski objekti</t>
  </si>
  <si>
    <t>Plaće za redovan rad</t>
  </si>
  <si>
    <t>Doprinosi na plaće</t>
  </si>
  <si>
    <t>Doprinosi za mirovinsko osiguranje</t>
  </si>
  <si>
    <t>Doprinosi za obvezno zdravstveno osiguranje</t>
  </si>
  <si>
    <t>Naknade troškova zaposlenima</t>
  </si>
  <si>
    <t>Službena putovanja</t>
  </si>
  <si>
    <t>Naknade za prijevoz, rad na terenu i odvojeni život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</si>
  <si>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</si>
  <si>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</si>
  <si>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</si>
  <si>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</si>
  <si>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</si>
  <si>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</si>
  <si>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</si>
  <si>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</si>
  <si>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</si>
  <si>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</si>
  <si>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</si>
  <si>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</si>
  <si>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</si>
  <si>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</si>
  <si>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</si>
  <si>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povjerenstva i sl.</t>
  </si>
  <si>
    <t>Reprezentacija</t>
  </si>
  <si>
    <t>Pristojbe i naknade</t>
  </si>
  <si>
    <t>Ostali financijski rashodi</t>
  </si>
  <si>
    <t>Bankarske usluge i usluge platnog prometa</t>
  </si>
  <si>
    <t>Zatezne kamate</t>
  </si>
  <si>
    <t>Subvencije trgovačkim društvima</t>
  </si>
  <si>
    <t>Subvencije trgovačkim društvima u javnom sektoru</t>
  </si>
  <si>
    <t>Ostale naknade građanima i kućanstvima</t>
  </si>
  <si>
    <t>Naknade građanima i kućanstvima u novcu</t>
  </si>
  <si>
    <t>Naknade građanima i kućanstvima u naravi</t>
  </si>
  <si>
    <t>Tekuće donacije</t>
  </si>
  <si>
    <t>Tekuće donacije u novcu</t>
  </si>
  <si>
    <t>Materijalna imovina prirodna bogatstva</t>
  </si>
  <si>
    <t>Zemljište</t>
  </si>
  <si>
    <t>Nematerijalna imovina</t>
  </si>
  <si>
    <t>Ostala nematerijalna imovina</t>
  </si>
  <si>
    <t>Građevinski objekti</t>
  </si>
  <si>
    <t>Poslovni objekti</t>
  </si>
  <si>
    <t>Ceste, željeznice i ostali prometni objekti</t>
  </si>
  <si>
    <t>Postrojenja i oprema</t>
  </si>
  <si>
    <t>Uredska oprema i namještaj</t>
  </si>
  <si>
    <t>Oprema za održavanje i zaštitu</t>
  </si>
  <si>
    <t>Sportska i glazbena oprema</t>
  </si>
  <si>
    <t>Uređaji, strojevi i oprema za ostale namjene</t>
  </si>
  <si>
    <t>Primljeni povrati glavnica i danih zajmova</t>
  </si>
  <si>
    <t>Primici od povrata depozita i jamčevnih pologa</t>
  </si>
  <si>
    <t>Primici od povrata jemčevnih pologa</t>
  </si>
  <si>
    <t>Primljeni krediti i zajmovi od kreditnih i ostalih financijskih institucija</t>
  </si>
  <si>
    <t>Primljeni krediti od kreditnih institucija u javnom sektoru</t>
  </si>
  <si>
    <t>Primljeni zajmovi od državnog proračuna</t>
  </si>
  <si>
    <t>Otplata glavnice primljenih zajmova od drugih razina vlasti</t>
  </si>
  <si>
    <t>Otplata glavnice primljenih zajmova od državnog proračuna</t>
  </si>
  <si>
    <t>Izdaci za dane zajmove</t>
  </si>
  <si>
    <t>Izdaci za depozite i jamčevne pologe</t>
  </si>
  <si>
    <t>Manjak prihoda za pokriće u slijedećem razdoblju</t>
  </si>
  <si>
    <t>81 Primljeni povrati glavnica danih zajmova</t>
  </si>
  <si>
    <t>51 Izdaci za dane zajmove i jamčevne pologe</t>
  </si>
  <si>
    <t>Akrivnost A0100241 NAKNADE GRAĐANIMA I KUĆANSTVIMA u naravi</t>
  </si>
  <si>
    <t>Aktivnost A100238 OTPLATA PRIMLJENOG ZAJMA i jamčevnog pologa</t>
  </si>
  <si>
    <t>(4/1)</t>
  </si>
  <si>
    <t>311 Plaće</t>
  </si>
  <si>
    <t>3111 Plaće za redovan rad</t>
  </si>
  <si>
    <t>31 Doprinosi na plaće</t>
  </si>
  <si>
    <t>313 Doprinosi iz i na plaće</t>
  </si>
  <si>
    <t>3131 Doprinosi iz i na plaće</t>
  </si>
  <si>
    <t xml:space="preserve">32 Materijalni rashodi </t>
  </si>
  <si>
    <t>321 Naknade troškova zaposlenima</t>
  </si>
  <si>
    <t>3211 Dnevnice za službeni put i naknada tr.zaposlenima</t>
  </si>
  <si>
    <t>322 Rashodi za materijal i energiju</t>
  </si>
  <si>
    <t>3221 Uredski materijal i ostali materijalni izdaci</t>
  </si>
  <si>
    <t>3223 Energija</t>
  </si>
  <si>
    <t>3224 Materijal i dijelovi za tek.i inv.održavanje</t>
  </si>
  <si>
    <t>3225 Sitni inventar i auto gume</t>
  </si>
  <si>
    <t>323 Rashodi za usluge</t>
  </si>
  <si>
    <t>3231 Usluge telefona,intern.pošte i prijevoza</t>
  </si>
  <si>
    <t>3232 Usluge tekućeg i invest.održavanja</t>
  </si>
  <si>
    <t>3233 Usluge promodžbe i informiranja</t>
  </si>
  <si>
    <t>3234 Komunalne usluge</t>
  </si>
  <si>
    <t>3237 Intelektualne i osobne usluge</t>
  </si>
  <si>
    <t>3238 Rsčunalne usluge</t>
  </si>
  <si>
    <t>3235 Zakupnine najamnine i ostale usluge</t>
  </si>
  <si>
    <t>3231 renta car usluge</t>
  </si>
  <si>
    <t>3239 Naknada za energetsku uslugu</t>
  </si>
  <si>
    <t>329 Ostali nespomenuti rashodi poslovanja</t>
  </si>
  <si>
    <t>3291 Naknade za rad predstavničkih i izvr.tijela</t>
  </si>
  <si>
    <t>3292 Premije osiguranja</t>
  </si>
  <si>
    <t>3293 Reprezentacija</t>
  </si>
  <si>
    <t>3295 Pristojbe i naknade</t>
  </si>
  <si>
    <t>3299 ostali nespomenuti rashodi , rashodi protokola</t>
  </si>
  <si>
    <t>Aktivnost A0100224 bankarske usluge</t>
  </si>
  <si>
    <t>343 ostali financijski rashodi</t>
  </si>
  <si>
    <t>3431 bankarske usluge</t>
  </si>
  <si>
    <t>351 Subvencije kred.i trgovačkim društvima u javnom sektoru</t>
  </si>
  <si>
    <t>3512 Subvenije trgovačkim društvima u javnom sektoru</t>
  </si>
  <si>
    <t>372 Ostale naknade građanima i kućanstvima</t>
  </si>
  <si>
    <t>3721 Naknade građanima i kućanstvima i novcu</t>
  </si>
  <si>
    <t>38112 tekuće donacije vjerskim zajednicama</t>
  </si>
  <si>
    <t>421 Građevinski objekti</t>
  </si>
  <si>
    <t>4213 Izgradnja vodovodne mreže</t>
  </si>
  <si>
    <t>KAPITALNI PROJEKT K100211 REKONSTRUKCIJA NERAZVRSTANIH CESTA</t>
  </si>
  <si>
    <t>4213 Rekonstrukcija nerazvrstanih cesta</t>
  </si>
  <si>
    <t>4213 Uređenje poljskih putova</t>
  </si>
  <si>
    <t>4221 Računala i računalna oprema</t>
  </si>
  <si>
    <t>422 Postrojenja i oprema</t>
  </si>
  <si>
    <t>4223 Oprema za održavanje i zaštitu</t>
  </si>
  <si>
    <t>kol 4/1</t>
  </si>
  <si>
    <t>kol.4/3</t>
  </si>
  <si>
    <t>kol.4/1</t>
  </si>
  <si>
    <t>Pomoći od izvanproračunskih korisnika</t>
  </si>
  <si>
    <t>Pomoći izravnanja za dec.fun.i fiskalnog izravnanja</t>
  </si>
  <si>
    <t>Pomoći fiskalnog izravnanja</t>
  </si>
  <si>
    <t>Kamate na primljene kredite i zajmove</t>
  </si>
  <si>
    <t>kamate na primljene kredite i zajmove</t>
  </si>
  <si>
    <t>3213 Stručno usavršavanje zaposlenika</t>
  </si>
  <si>
    <t>343 Zatezne kamate</t>
  </si>
  <si>
    <t>3433 Zatezne kamate</t>
  </si>
  <si>
    <t>Aktivnost A0100226 SUBVENCIJE</t>
  </si>
  <si>
    <t>37 Naknade građanima i kućanstvima</t>
  </si>
  <si>
    <t>3722 Naknade građanima i kućanstvima u naravi</t>
  </si>
  <si>
    <t>381 Tekuće donacije</t>
  </si>
  <si>
    <t>3811 Tekuće donacije udrugama građana i političkim strankama</t>
  </si>
  <si>
    <t>3811 Tekuće donacije sportskim društvima</t>
  </si>
  <si>
    <t>4126 Ostala nematerijalna imovina</t>
  </si>
  <si>
    <t>KAPITALNI PROJEKT K100219 JAVNA RASVJETA NK CROATIA</t>
  </si>
  <si>
    <t>4214Ostali građ.objekti</t>
  </si>
  <si>
    <t>4214Javna rasvjeta igralište NK Croatia</t>
  </si>
  <si>
    <t>518 Izadaci za jamčevne pologe</t>
  </si>
  <si>
    <t>5183Izdaci za jamčevne pologe</t>
  </si>
  <si>
    <t>1e</t>
  </si>
  <si>
    <t>2(€)</t>
  </si>
  <si>
    <t>(4/2)</t>
  </si>
  <si>
    <t xml:space="preserve">54 Izdaci za financijsku imovinu i otplate zajmova </t>
  </si>
  <si>
    <t>547Otplata primlj.zajmova drž.proračuna</t>
  </si>
  <si>
    <t>5443 Otplata glavnice primljenih kredita</t>
  </si>
  <si>
    <t>VIŠAK / MANJAK + NETO FINANCIJE</t>
  </si>
  <si>
    <t>PRIJENOS VIŠKA/MANJKA IZ PRETHODNIH GODINA</t>
  </si>
  <si>
    <t>PRIJENOS VIŠKA/ MANJKA U SLIJEDEĆE RAZDOBLJE</t>
  </si>
  <si>
    <t>C</t>
  </si>
  <si>
    <t xml:space="preserve">PRENESENI VIŠAK ILI PRENESENI MANJAK </t>
  </si>
  <si>
    <t>VIŠAK/MANJAK +NETO FINANCIJE+ PRIJENOS VIŠKA / MANJKA IZ PREDHODNE GODINE</t>
  </si>
  <si>
    <t>PRIJENOS VIŠKA / MANJKA U SLIJEDEĆE RAZDOBLJE</t>
  </si>
  <si>
    <t>D VIŠEGODIŠNJI PLAN URAVNOTEŽENJA</t>
  </si>
  <si>
    <t xml:space="preserve">VIŠAK/ MANJAK TEKUĆE GODINE </t>
  </si>
  <si>
    <t xml:space="preserve">PRIJENOS VIŠAKA/MANJAKA U SLIJEDEĆE RAZDOBLJE </t>
  </si>
  <si>
    <t>Zmijavci,   .07.2026.g.</t>
  </si>
  <si>
    <t>Polugodišnje izvršenje Proračuna Općine Zmijavci za 2026.g</t>
  </si>
  <si>
    <t>Prihodi od imovine</t>
  </si>
  <si>
    <t>4 Rashodi za nabavu prizvedene dug.imovine</t>
  </si>
  <si>
    <t>izv.8.1. namjenski primici od zaduživanja</t>
  </si>
  <si>
    <t>385 Nepredviđeni rashodi</t>
  </si>
  <si>
    <t>3851 izvanredni rashodi</t>
  </si>
  <si>
    <t>4111 zemljište</t>
  </si>
  <si>
    <t>Izvor:8.1. namjenski primici od zaduživanja</t>
  </si>
  <si>
    <t>41111 Zemljište</t>
  </si>
  <si>
    <t>8.1. namjenski primici od zaduživaja</t>
  </si>
  <si>
    <t xml:space="preserve">4212 Dječji vrtić izgradnja i opremanje </t>
  </si>
  <si>
    <t>4213 Ceste i sl.građevinski objekti</t>
  </si>
  <si>
    <t>Izvor.8.1 Namjenski primici od zaduživanja</t>
  </si>
  <si>
    <t>42 Rashodi za nabavu proizvedene imovine</t>
  </si>
  <si>
    <t>4214 Ostali građevinski objekti</t>
  </si>
  <si>
    <t>KAPITALNI PROJEKT K100217 SPORTSKI I REKREACIJSKI TERENI</t>
  </si>
  <si>
    <t>Izvor 5.1 Pomoći</t>
  </si>
  <si>
    <t>KAPITALNI PROJEKT K100236 IZGRADNJA OBITELJSKOG PARKA</t>
  </si>
  <si>
    <t>KAPITALNI PROJEKT K100237 IZGRADNJA TRGA HRVATSKIH BRANITELJA</t>
  </si>
  <si>
    <t>5.1 Pomoći</t>
  </si>
  <si>
    <t>4227 uređaji strojevi i oprema za ostale namjene</t>
  </si>
  <si>
    <t>4251 višegodišnji nasadi</t>
  </si>
  <si>
    <t>KAPITALNI PRIJEKT K100238 NABAVA VOZILA</t>
  </si>
  <si>
    <t>423 Prijevozna sredstva</t>
  </si>
  <si>
    <t>4231 Prijevozna sredstva u cestovnom prometu</t>
  </si>
  <si>
    <t>KAPITALNI PROJEKT K100218 OSTALI GRAĐEVINSKI OBJEKTI</t>
  </si>
  <si>
    <t>Premije osiguranja</t>
  </si>
  <si>
    <t xml:space="preserve">članarine i norme </t>
  </si>
  <si>
    <t>prijevozna sredstva</t>
  </si>
  <si>
    <t>prijevozna sredstva u cestovnom prometu</t>
  </si>
  <si>
    <t>primljeni krediti i od kreditnih inst.</t>
  </si>
  <si>
    <t>3231 Ostale usluge za komunikaciju i prijevoz</t>
  </si>
  <si>
    <t>3811  ostali rashdie</t>
  </si>
  <si>
    <t>3811 Ostali rashodi</t>
  </si>
  <si>
    <t>KAPITALNI PROJEKT K100234 OPREMA ZA OSTALE NAMJENE-dj.vrtić</t>
  </si>
  <si>
    <t>PRIJENOS VIŠKA MANJKA IZ PREDHODNIH GODINA</t>
  </si>
  <si>
    <t>VIŠAK/MANJAK KOJI ĆE SE RASPOREDITI / POKRITI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</si>
</sst>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17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FF0000"/>
      <name val="Calibri"/>
      <family val="2"/>
      <charset val="1"/>
    </font>
    <font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charset val="1"/>
    </font>
    <font>
      <b/>
      <sz val="10"/>
      <color rgb="FFFFFFFF"/>
      <name val="Arial"/>
      <charset val="1"/>
    </font>
    <font>
      <b/>
      <sz val="10"/>
      <color rgb="FF000000"/>
      <name val="Arial"/>
      <charset val="1"/>
    </font>
    <font>
      <b/>
      <sz val="10"/>
      <color rgb="FFFFFFFF"/>
      <name val="Arial"/>
      <family val="2"/>
      <charset val="238"/>
    </font>
    <font>
      <sz val="10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000080"/>
        <bgColor rgb="FF00008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00FFFF"/>
        <bgColor rgb="FF00FFFF"/>
      </patternFill>
    </fill>
    <fill>
      <patternFill patternType="solid">
        <fgColor rgb="FF0000FF"/>
        <bgColor rgb="FF0000FF"/>
      </patternFill>
    </fill>
    <fill>
      <patternFill patternType="solid">
        <fgColor rgb="FF9999FF"/>
        <bgColor rgb="FFCC99FF"/>
      </patternFill>
    </fill>
    <fill>
      <patternFill patternType="solid">
        <fgColor rgb="FFCCCCFF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16" fillId="0" borderId="0" applyBorder="0" applyProtection="0"/>
    <xf numFmtId="0" fontId="1" fillId="0" borderId="0"/>
    <xf numFmtId="0" fontId="2" fillId="0" borderId="0"/>
  </cellStyleXfs>
  <cellXfs count="82">
    <xf numFmtId="0" fontId="0" fillId="0" borderId="0" xfId="0"/>
    <xf numFmtId="4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3" applyAlignment="1">
      <alignment horizontal="center"/>
    </xf>
    <xf numFmtId="0" fontId="10" fillId="0" borderId="0" xfId="3" applyFont="1" applyAlignment="1">
      <alignment horizontal="center"/>
    </xf>
    <xf numFmtId="0" fontId="3" fillId="0" borderId="0" xfId="0" applyFont="1"/>
    <xf numFmtId="0" fontId="4" fillId="0" borderId="0" xfId="2" applyFont="1" applyAlignment="1">
      <alignment horizontal="left" vertical="top" wrapText="1"/>
    </xf>
    <xf numFmtId="0" fontId="5" fillId="0" borderId="0" xfId="2" applyFont="1" applyAlignment="1" applyProtection="1">
      <alignment wrapText="1"/>
      <protection locked="0"/>
    </xf>
    <xf numFmtId="0" fontId="8" fillId="0" borderId="0" xfId="2" applyFont="1" applyAlignment="1" applyProtection="1">
      <alignment wrapText="1"/>
      <protection locked="0"/>
    </xf>
    <xf numFmtId="0" fontId="9" fillId="0" borderId="0" xfId="2" applyFont="1" applyAlignment="1" applyProtection="1">
      <alignment wrapText="1"/>
      <protection locked="0"/>
    </xf>
    <xf numFmtId="0" fontId="8" fillId="0" borderId="0" xfId="3" applyFont="1" applyAlignment="1" applyProtection="1">
      <alignment vertical="top" wrapText="1" readingOrder="1"/>
      <protection locked="0"/>
    </xf>
    <xf numFmtId="0" fontId="9" fillId="0" borderId="0" xfId="2" applyFont="1" applyAlignment="1">
      <alignment horizontal="left" vertical="top" wrapText="1"/>
    </xf>
    <xf numFmtId="0" fontId="2" fillId="0" borderId="0" xfId="3"/>
    <xf numFmtId="0" fontId="10" fillId="0" borderId="0" xfId="3" applyFont="1"/>
    <xf numFmtId="0" fontId="11" fillId="0" borderId="0" xfId="3" applyFont="1" applyAlignment="1" applyProtection="1">
      <alignment wrapText="1" readingOrder="1"/>
      <protection locked="0"/>
    </xf>
    <xf numFmtId="0" fontId="9" fillId="0" borderId="0" xfId="3" applyFont="1" applyAlignment="1" applyProtection="1">
      <alignment vertical="top" wrapText="1" readingOrder="1"/>
      <protection locked="0"/>
    </xf>
    <xf numFmtId="0" fontId="11" fillId="0" borderId="0" xfId="2" applyFont="1" applyAlignment="1">
      <alignment vertical="top" wrapText="1"/>
    </xf>
    <xf numFmtId="0" fontId="12" fillId="0" borderId="0" xfId="0" applyFont="1" applyAlignment="1">
      <alignment horizontal="center"/>
    </xf>
    <xf numFmtId="0" fontId="12" fillId="0" borderId="0" xfId="0" applyFont="1"/>
    <xf numFmtId="4" fontId="0" fillId="0" borderId="0" xfId="0" applyNumberFormat="1"/>
    <xf numFmtId="4" fontId="10" fillId="0" borderId="1" xfId="0" applyNumberFormat="1" applyFont="1" applyBorder="1"/>
    <xf numFmtId="10" fontId="10" fillId="0" borderId="1" xfId="1" applyNumberFormat="1" applyFont="1" applyBorder="1" applyProtection="1"/>
    <xf numFmtId="4" fontId="10" fillId="0" borderId="0" xfId="0" applyNumberFormat="1" applyFont="1"/>
    <xf numFmtId="4" fontId="13" fillId="2" borderId="0" xfId="0" applyNumberFormat="1" applyFont="1" applyFill="1"/>
    <xf numFmtId="4" fontId="13" fillId="3" borderId="0" xfId="0" applyNumberFormat="1" applyFont="1" applyFill="1"/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0" fontId="11" fillId="4" borderId="0" xfId="0" applyFont="1" applyFill="1"/>
    <xf numFmtId="4" fontId="11" fillId="4" borderId="0" xfId="0" applyNumberFormat="1" applyFont="1" applyFill="1"/>
    <xf numFmtId="0" fontId="11" fillId="5" borderId="0" xfId="0" applyFont="1" applyFill="1"/>
    <xf numFmtId="4" fontId="11" fillId="5" borderId="0" xfId="0" applyNumberFormat="1" applyFont="1" applyFill="1"/>
    <xf numFmtId="0" fontId="11" fillId="6" borderId="0" xfId="0" applyFont="1" applyFill="1"/>
    <xf numFmtId="4" fontId="11" fillId="6" borderId="0" xfId="0" applyNumberFormat="1" applyFont="1" applyFill="1"/>
    <xf numFmtId="0" fontId="14" fillId="0" borderId="0" xfId="0" applyFont="1"/>
    <xf numFmtId="4" fontId="14" fillId="0" borderId="0" xfId="0" applyNumberFormat="1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0" xfId="0" applyFont="1" applyFill="1"/>
    <xf numFmtId="4" fontId="15" fillId="3" borderId="0" xfId="0" applyNumberFormat="1" applyFont="1" applyFill="1"/>
    <xf numFmtId="0" fontId="15" fillId="7" borderId="0" xfId="0" applyFont="1" applyFill="1"/>
    <xf numFmtId="4" fontId="15" fillId="7" borderId="0" xfId="0" applyNumberFormat="1" applyFont="1" applyFill="1"/>
    <xf numFmtId="0" fontId="11" fillId="8" borderId="0" xfId="0" applyFont="1" applyFill="1"/>
    <xf numFmtId="4" fontId="11" fillId="8" borderId="0" xfId="0" applyNumberFormat="1" applyFont="1" applyFill="1"/>
    <xf numFmtId="0" fontId="11" fillId="9" borderId="0" xfId="0" applyFont="1" applyFill="1"/>
    <xf numFmtId="4" fontId="11" fillId="9" borderId="0" xfId="0" applyNumberFormat="1" applyFont="1" applyFill="1"/>
    <xf numFmtId="4" fontId="10" fillId="10" borderId="0" xfId="0" applyNumberFormat="1" applyFont="1" applyFill="1"/>
    <xf numFmtId="0" fontId="0" fillId="0" borderId="0" xfId="0" applyAlignment="1">
      <alignment horizontal="left"/>
    </xf>
    <xf numFmtId="0" fontId="13" fillId="3" borderId="0" xfId="0" applyFont="1" applyFill="1" applyAlignment="1">
      <alignment horizontal="left"/>
    </xf>
    <xf numFmtId="4" fontId="0" fillId="0" borderId="0" xfId="0" applyNumberFormat="1" applyAlignment="1">
      <alignment horizontal="left"/>
    </xf>
    <xf numFmtId="16" fontId="12" fillId="0" borderId="0" xfId="0" applyNumberFormat="1" applyFont="1" applyAlignment="1">
      <alignment horizontal="left"/>
    </xf>
    <xf numFmtId="16" fontId="0" fillId="0" borderId="0" xfId="0" applyNumberFormat="1"/>
    <xf numFmtId="0" fontId="10" fillId="0" borderId="0" xfId="0" applyFont="1" applyAlignment="1">
      <alignment horizontal="left"/>
    </xf>
    <xf numFmtId="14" fontId="12" fillId="0" borderId="0" xfId="0" applyNumberFormat="1" applyFont="1" applyAlignment="1">
      <alignment horizontal="center"/>
    </xf>
    <xf numFmtId="16" fontId="12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16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11" borderId="0" xfId="0" applyNumberFormat="1" applyFont="1" applyFill="1"/>
    <xf numFmtId="3" fontId="0" fillId="0" borderId="1" xfId="0" applyNumberFormat="1" applyBorder="1"/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3" applyFont="1" applyAlignment="1" applyProtection="1">
      <alignment horizontal="left" vertical="top" wrapText="1" readingOrder="1"/>
      <protection locked="0"/>
    </xf>
    <xf numFmtId="0" fontId="7" fillId="0" borderId="0" xfId="3" applyFont="1" applyAlignment="1">
      <alignment horizontal="left" readingOrder="1"/>
    </xf>
    <xf numFmtId="0" fontId="6" fillId="0" borderId="0" xfId="3" applyFont="1" applyAlignment="1">
      <alignment horizontal="left" readingOrder="1"/>
    </xf>
    <xf numFmtId="0" fontId="9" fillId="0" borderId="0" xfId="2" applyFont="1" applyAlignment="1" applyProtection="1">
      <alignment horizontal="center" wrapText="1"/>
      <protection locked="0"/>
    </xf>
    <xf numFmtId="0" fontId="8" fillId="0" borderId="0" xfId="3" applyFont="1" applyAlignment="1" applyProtection="1">
      <alignment horizontal="center" vertical="top" wrapText="1" readingOrder="1"/>
      <protection locked="0"/>
    </xf>
    <xf numFmtId="0" fontId="10" fillId="0" borderId="0" xfId="3" applyFont="1" applyAlignment="1">
      <alignment horizontal="center"/>
    </xf>
    <xf numFmtId="0" fontId="11" fillId="0" borderId="0" xfId="3" applyFont="1" applyAlignment="1" applyProtection="1">
      <alignment horizontal="center" wrapText="1" readingOrder="1"/>
      <protection locked="0"/>
    </xf>
    <xf numFmtId="0" fontId="2" fillId="0" borderId="0" xfId="3" applyAlignment="1">
      <alignment horizontal="center"/>
    </xf>
    <xf numFmtId="0" fontId="9" fillId="0" borderId="0" xfId="3" applyFont="1" applyAlignment="1" applyProtection="1">
      <alignment horizontal="center" vertical="top" wrapText="1" readingOrder="1"/>
      <protection locked="0"/>
    </xf>
    <xf numFmtId="0" fontId="11" fillId="0" borderId="0" xfId="2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10" fillId="0" borderId="1" xfId="0" applyFont="1" applyBorder="1" applyAlignment="1">
      <alignment horizontal="left"/>
    </xf>
    <xf numFmtId="4" fontId="13" fillId="2" borderId="0" xfId="0" applyNumberFormat="1" applyFont="1" applyFill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4">
    <cellStyle name="Normalno" xfId="0" builtinId="0"/>
    <cellStyle name="Normalno 2" xfId="2" xr:uid="{00000000-0005-0000-0000-000006000000}"/>
    <cellStyle name="Normalno 3" xfId="3" xr:uid="{00000000-0005-0000-0000-000007000000}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00"/>
  <sheetViews>
    <sheetView tabSelected="1" zoomScaleNormal="100" workbookViewId="0">
      <selection activeCell="A5" sqref="A5:F5"/>
    </sheetView>
  </sheetViews>
  <sheetFormatPr defaultColWidth="8.5703125" defaultRowHeight="12.75" x14ac:dyDescent="0.2"/>
  <cols>
    <col min="1" max="1" width="14.28515625" customWidth="1"/>
    <col min="2" max="2" width="76" customWidth="1"/>
    <col min="3" max="3" width="12.7109375" customWidth="1"/>
    <col min="4" max="4" width="13.85546875" customWidth="1"/>
    <col min="5" max="5" width="13.42578125" customWidth="1"/>
    <col min="6" max="6" width="14.42578125" customWidth="1"/>
    <col min="7" max="7" width="13.85546875" hidden="1" customWidth="1"/>
    <col min="8" max="8" width="13.85546875" customWidth="1"/>
    <col min="9" max="9" width="13.85546875" hidden="1" customWidth="1"/>
    <col min="10" max="10" width="15.85546875" customWidth="1"/>
    <col min="11" max="11" width="0.5703125" hidden="1" customWidth="1"/>
    <col min="12" max="12" width="12.7109375" hidden="1" customWidth="1"/>
    <col min="13" max="14" width="8.5703125" hidden="1" customWidth="1"/>
  </cols>
  <sheetData>
    <row r="1" spans="1:27" ht="15" x14ac:dyDescent="0.25">
      <c r="V1" s="6"/>
      <c r="W1" s="6"/>
      <c r="X1" s="6"/>
      <c r="Y1" s="6"/>
      <c r="Z1" s="6"/>
      <c r="AA1" s="6"/>
    </row>
    <row r="2" spans="1:27" ht="15" x14ac:dyDescent="0.25">
      <c r="A2" s="7"/>
      <c r="B2" s="7"/>
      <c r="C2" s="7"/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6"/>
      <c r="W2" s="6"/>
      <c r="X2" s="6"/>
      <c r="Y2" s="6"/>
      <c r="Z2" s="6"/>
      <c r="AA2" s="6"/>
    </row>
    <row r="3" spans="1:27" ht="15" x14ac:dyDescent="0.25">
      <c r="A3" s="7"/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6"/>
      <c r="W3" s="6"/>
      <c r="X3" s="6"/>
      <c r="Y3" s="6"/>
      <c r="Z3" s="6"/>
      <c r="AA3" s="6"/>
    </row>
    <row r="4" spans="1:27" ht="15" x14ac:dyDescent="0.25">
      <c r="A4" s="7"/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6"/>
      <c r="W4" s="6"/>
      <c r="X4" s="6"/>
      <c r="Y4" s="6"/>
      <c r="Z4" s="6"/>
      <c r="AA4" s="6"/>
    </row>
    <row r="5" spans="1:27" ht="15" customHeight="1" x14ac:dyDescent="0.25">
      <c r="A5" s="63"/>
      <c r="B5" s="63"/>
      <c r="C5" s="63"/>
      <c r="D5" s="63"/>
      <c r="E5" s="63"/>
      <c r="F5" s="63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6"/>
      <c r="W5" s="6"/>
      <c r="X5" s="6"/>
      <c r="Y5" s="6"/>
      <c r="Z5" s="6"/>
      <c r="AA5" s="6"/>
    </row>
    <row r="6" spans="1:27" ht="15" x14ac:dyDescent="0.25">
      <c r="A6" s="64"/>
      <c r="B6" s="64"/>
      <c r="C6" s="64"/>
      <c r="D6" s="64"/>
      <c r="E6" s="64"/>
      <c r="F6" s="64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6"/>
      <c r="W6" s="6"/>
      <c r="X6" s="6"/>
      <c r="Y6" s="6"/>
      <c r="Z6" s="6"/>
      <c r="AA6" s="6"/>
    </row>
    <row r="7" spans="1:27" ht="15" x14ac:dyDescent="0.25">
      <c r="A7" s="64" t="s">
        <v>0</v>
      </c>
      <c r="B7" s="64"/>
      <c r="C7" s="64"/>
      <c r="D7" s="64"/>
      <c r="E7" s="64"/>
      <c r="F7" s="64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6"/>
      <c r="W7" s="6"/>
      <c r="X7" s="6"/>
      <c r="Y7" s="6"/>
      <c r="Z7" s="6"/>
      <c r="AA7" s="6"/>
    </row>
    <row r="8" spans="1:27" ht="15" x14ac:dyDescent="0.25">
      <c r="A8" s="64" t="s">
        <v>1</v>
      </c>
      <c r="B8" s="64"/>
      <c r="C8" s="64"/>
      <c r="D8" s="64"/>
      <c r="E8" s="64"/>
      <c r="F8" s="64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6"/>
      <c r="W8" s="6"/>
      <c r="X8" s="6"/>
      <c r="Y8" s="6"/>
      <c r="Z8" s="6"/>
      <c r="AA8" s="6"/>
    </row>
    <row r="9" spans="1:27" ht="15" x14ac:dyDescent="0.25">
      <c r="A9" s="65"/>
      <c r="B9" s="65"/>
      <c r="C9" s="65"/>
      <c r="D9" s="65"/>
      <c r="E9" s="65"/>
      <c r="F9" s="65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6"/>
      <c r="W9" s="6"/>
      <c r="X9" s="6"/>
      <c r="Y9" s="6"/>
      <c r="Z9" s="6"/>
      <c r="AA9" s="6"/>
    </row>
    <row r="10" spans="1:27" ht="15" x14ac:dyDescent="0.25">
      <c r="A10" s="65"/>
      <c r="B10" s="65"/>
      <c r="C10" s="65"/>
      <c r="D10" s="65"/>
      <c r="E10" s="65"/>
      <c r="F10" s="65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6"/>
      <c r="W10" s="6"/>
      <c r="X10" s="6"/>
      <c r="Y10" s="6"/>
      <c r="Z10" s="6"/>
      <c r="AA10" s="6"/>
    </row>
    <row r="11" spans="1:27" ht="15" x14ac:dyDescent="0.25">
      <c r="A11" s="64" t="s">
        <v>430</v>
      </c>
      <c r="B11" s="64"/>
      <c r="C11" s="64"/>
      <c r="D11" s="64"/>
      <c r="E11" s="64"/>
      <c r="F11" s="64"/>
      <c r="G11" s="8"/>
      <c r="H11" s="8"/>
      <c r="I11" s="9"/>
      <c r="J11" s="9"/>
      <c r="K11" s="9"/>
      <c r="L11" s="9"/>
      <c r="M11" s="9"/>
      <c r="N11" s="9"/>
      <c r="O11" s="8"/>
      <c r="V11" s="6"/>
      <c r="W11" s="6"/>
      <c r="X11" s="6"/>
      <c r="Y11" s="6"/>
      <c r="Z11" s="6"/>
      <c r="AA11" s="6"/>
    </row>
    <row r="12" spans="1:27" ht="15" x14ac:dyDescent="0.25">
      <c r="A12" s="7"/>
      <c r="B12" s="7"/>
      <c r="C12" s="7"/>
      <c r="D12" s="7"/>
      <c r="E12" s="7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6"/>
      <c r="W12" s="6"/>
      <c r="X12" s="6"/>
      <c r="Y12" s="6"/>
      <c r="Z12" s="6"/>
      <c r="AA12" s="6"/>
    </row>
    <row r="13" spans="1:27" ht="28.5" customHeight="1" x14ac:dyDescent="0.2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2.7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4.25" x14ac:dyDescent="0.2">
      <c r="A15" s="8"/>
      <c r="B15" s="7"/>
      <c r="C15" s="7"/>
      <c r="D15" s="7"/>
      <c r="E15" s="7"/>
      <c r="F15" s="7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15" customHeight="1" x14ac:dyDescent="0.2">
      <c r="A16" s="67" t="s">
        <v>431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10"/>
      <c r="B17" s="12"/>
      <c r="C17" s="12"/>
      <c r="D17" s="12"/>
      <c r="E17" s="12"/>
      <c r="F17" s="13"/>
      <c r="G17" s="13"/>
      <c r="H17" s="13"/>
      <c r="I17" s="13"/>
      <c r="J17" s="13"/>
      <c r="K17" s="13"/>
      <c r="L17" s="13"/>
      <c r="M17" s="13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x14ac:dyDescent="0.2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2.75" customHeight="1" x14ac:dyDescent="0.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x14ac:dyDescent="0.2">
      <c r="A21" s="70" t="s">
        <v>2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x14ac:dyDescent="0.2">
      <c r="A22" s="10"/>
      <c r="B22" s="12"/>
      <c r="C22" s="12"/>
      <c r="D22" s="12"/>
      <c r="E22" s="12"/>
      <c r="F22" s="13"/>
      <c r="G22" s="4"/>
      <c r="H22" s="4"/>
      <c r="I22" s="4"/>
      <c r="J22" s="4"/>
      <c r="K22" s="4"/>
      <c r="L22" s="4"/>
      <c r="M22" s="4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x14ac:dyDescent="0.2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2.75" customHeight="1" x14ac:dyDescent="0.2">
      <c r="A25" s="71" t="s">
        <v>3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x14ac:dyDescent="0.2">
      <c r="A26" s="10"/>
      <c r="B26" s="12"/>
      <c r="C26" s="12"/>
      <c r="D26" s="12"/>
      <c r="E26" s="12"/>
      <c r="F26" s="12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2.75" customHeight="1" x14ac:dyDescent="0.2">
      <c r="A27" s="72" t="s">
        <v>4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9" spans="1:27" x14ac:dyDescent="0.2">
      <c r="A29" s="73" t="s">
        <v>5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</row>
    <row r="31" spans="1:27" x14ac:dyDescent="0.2">
      <c r="C31" s="18" t="s">
        <v>6</v>
      </c>
      <c r="D31" s="18" t="s">
        <v>251</v>
      </c>
      <c r="E31" s="18" t="s">
        <v>252</v>
      </c>
      <c r="F31" s="18" t="s">
        <v>253</v>
      </c>
      <c r="G31" s="18"/>
      <c r="H31" s="18" t="s">
        <v>9</v>
      </c>
      <c r="I31" s="18" t="s">
        <v>9</v>
      </c>
      <c r="J31" s="18" t="s">
        <v>9</v>
      </c>
      <c r="K31" s="18" t="s">
        <v>9</v>
      </c>
      <c r="L31" s="18"/>
    </row>
    <row r="32" spans="1:27" x14ac:dyDescent="0.2">
      <c r="C32" s="54">
        <v>45838</v>
      </c>
      <c r="D32" s="18">
        <v>2026</v>
      </c>
      <c r="E32" s="18">
        <v>2026</v>
      </c>
      <c r="F32" s="54">
        <v>46203</v>
      </c>
      <c r="G32" s="18"/>
      <c r="H32" s="55" t="s">
        <v>391</v>
      </c>
      <c r="I32" s="18"/>
      <c r="J32" s="18" t="s">
        <v>392</v>
      </c>
      <c r="K32" s="18" t="s">
        <v>11</v>
      </c>
      <c r="L32" s="18"/>
    </row>
    <row r="33" spans="1:12" x14ac:dyDescent="0.2">
      <c r="A33" s="19" t="s">
        <v>12</v>
      </c>
      <c r="C33" s="18"/>
      <c r="D33" s="18"/>
      <c r="E33" s="18"/>
      <c r="F33" s="18"/>
      <c r="G33" s="18"/>
      <c r="H33" s="51"/>
      <c r="I33" s="18" t="s">
        <v>13</v>
      </c>
      <c r="J33" s="18" t="s">
        <v>14</v>
      </c>
      <c r="K33" s="18" t="s">
        <v>15</v>
      </c>
      <c r="L33" s="18"/>
    </row>
    <row r="34" spans="1:12" x14ac:dyDescent="0.2">
      <c r="C34">
        <v>1</v>
      </c>
      <c r="D34">
        <v>2</v>
      </c>
      <c r="E34">
        <v>3</v>
      </c>
      <c r="F34" s="2">
        <v>4</v>
      </c>
      <c r="G34" s="2"/>
      <c r="H34" s="52"/>
      <c r="I34">
        <v>7</v>
      </c>
      <c r="J34">
        <v>6</v>
      </c>
    </row>
    <row r="35" spans="1:12" x14ac:dyDescent="0.2">
      <c r="A35" s="74" t="s">
        <v>16</v>
      </c>
      <c r="B35" s="74"/>
      <c r="C35" s="2"/>
      <c r="D35" s="2"/>
      <c r="E35" s="2"/>
      <c r="F35" s="2"/>
      <c r="I35" s="2"/>
      <c r="J35" s="2"/>
      <c r="K35" s="2"/>
    </row>
    <row r="36" spans="1:12" x14ac:dyDescent="0.2">
      <c r="A36" s="2" t="s">
        <v>17</v>
      </c>
      <c r="B36" s="2" t="s">
        <v>18</v>
      </c>
      <c r="C36" s="1">
        <v>1242820.99</v>
      </c>
      <c r="D36" s="1">
        <v>5288443</v>
      </c>
      <c r="E36" s="1">
        <v>5288443</v>
      </c>
      <c r="F36" s="1">
        <v>1202561.57</v>
      </c>
      <c r="G36" s="1">
        <v>4999300</v>
      </c>
      <c r="H36" s="1">
        <v>96.8</v>
      </c>
      <c r="I36" s="1">
        <v>106.61</v>
      </c>
      <c r="J36" s="1">
        <v>22.74</v>
      </c>
      <c r="K36" s="1">
        <v>100</v>
      </c>
      <c r="L36" s="20"/>
    </row>
    <row r="37" spans="1:12" x14ac:dyDescent="0.2">
      <c r="A37" s="2" t="s">
        <v>19</v>
      </c>
      <c r="B37" s="2" t="s">
        <v>20</v>
      </c>
      <c r="C37" s="1">
        <v>0</v>
      </c>
      <c r="D37" s="1">
        <v>110000</v>
      </c>
      <c r="E37" s="1">
        <v>110000</v>
      </c>
      <c r="F37" s="1">
        <v>0</v>
      </c>
      <c r="G37" s="1">
        <v>40000</v>
      </c>
      <c r="H37" s="1">
        <v>0</v>
      </c>
      <c r="I37" s="1">
        <v>100</v>
      </c>
      <c r="J37" s="1">
        <v>0</v>
      </c>
      <c r="K37" s="1">
        <v>100</v>
      </c>
      <c r="L37" s="20"/>
    </row>
    <row r="38" spans="1:12" x14ac:dyDescent="0.2">
      <c r="A38" s="2" t="s">
        <v>21</v>
      </c>
      <c r="B38" s="2" t="s">
        <v>22</v>
      </c>
      <c r="C38" s="1">
        <v>924386.77</v>
      </c>
      <c r="D38" s="1">
        <v>1735443</v>
      </c>
      <c r="E38" s="1">
        <v>1735443</v>
      </c>
      <c r="F38" s="1">
        <v>841029.39</v>
      </c>
      <c r="G38" s="1">
        <v>1402425</v>
      </c>
      <c r="H38" s="1">
        <v>91</v>
      </c>
      <c r="I38" s="1">
        <v>125.63</v>
      </c>
      <c r="J38" s="1">
        <v>48.46</v>
      </c>
      <c r="K38" s="1">
        <v>100</v>
      </c>
      <c r="L38" s="20"/>
    </row>
    <row r="39" spans="1:12" x14ac:dyDescent="0.2">
      <c r="A39" s="2" t="s">
        <v>23</v>
      </c>
      <c r="B39" s="2" t="s">
        <v>24</v>
      </c>
      <c r="C39" s="1">
        <v>459088.34</v>
      </c>
      <c r="D39" s="1">
        <v>4702000</v>
      </c>
      <c r="E39" s="1">
        <v>4702000</v>
      </c>
      <c r="F39" s="1">
        <v>755223.08</v>
      </c>
      <c r="G39" s="1">
        <v>3592000</v>
      </c>
      <c r="H39" s="1">
        <v>164.5</v>
      </c>
      <c r="I39" s="1">
        <v>103.25</v>
      </c>
      <c r="J39" s="1">
        <v>16.059999999999999</v>
      </c>
      <c r="K39" s="1">
        <v>100</v>
      </c>
      <c r="L39" s="20"/>
    </row>
    <row r="40" spans="1:12" x14ac:dyDescent="0.2">
      <c r="A40" s="74" t="s">
        <v>25</v>
      </c>
      <c r="B40" s="74"/>
      <c r="C40" s="1">
        <v>-140654.12</v>
      </c>
      <c r="D40" s="1">
        <v>-1039000</v>
      </c>
      <c r="E40" s="1">
        <v>-1039000</v>
      </c>
      <c r="F40" s="1">
        <v>-393690.9</v>
      </c>
      <c r="G40" s="1">
        <v>44875</v>
      </c>
      <c r="H40" s="1">
        <v>279.89999999999998</v>
      </c>
      <c r="I40" s="1">
        <v>33.49</v>
      </c>
      <c r="J40" s="1">
        <v>37.89</v>
      </c>
      <c r="K40" s="1">
        <v>100</v>
      </c>
      <c r="L40" s="20"/>
    </row>
    <row r="41" spans="1:12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2" x14ac:dyDescent="0.2">
      <c r="A42" s="74" t="s">
        <v>26</v>
      </c>
      <c r="B42" s="74"/>
      <c r="C42" s="2"/>
      <c r="D42" s="2"/>
      <c r="E42" s="2"/>
      <c r="F42" s="2"/>
      <c r="G42" s="2"/>
      <c r="H42" s="2"/>
      <c r="I42" s="2"/>
      <c r="J42" s="2"/>
      <c r="K42" s="2"/>
    </row>
    <row r="43" spans="1:12" x14ac:dyDescent="0.2">
      <c r="A43" s="2" t="s">
        <v>10</v>
      </c>
      <c r="B43" s="2" t="s">
        <v>27</v>
      </c>
      <c r="C43" s="1">
        <v>499500</v>
      </c>
      <c r="D43" s="1">
        <v>1210000</v>
      </c>
      <c r="E43" s="1">
        <v>1210000</v>
      </c>
      <c r="F43" s="1">
        <v>250000</v>
      </c>
      <c r="G43" s="1">
        <v>10000</v>
      </c>
      <c r="H43" s="1">
        <v>50</v>
      </c>
      <c r="I43" s="1">
        <v>889.94</v>
      </c>
      <c r="J43" s="1">
        <v>20.66</v>
      </c>
      <c r="K43" s="1">
        <v>100</v>
      </c>
      <c r="L43" s="20"/>
    </row>
    <row r="44" spans="1:12" x14ac:dyDescent="0.2">
      <c r="A44" s="2" t="s">
        <v>28</v>
      </c>
      <c r="B44" s="2" t="s">
        <v>29</v>
      </c>
      <c r="C44" s="1">
        <v>10000</v>
      </c>
      <c r="D44" s="1">
        <v>90000</v>
      </c>
      <c r="E44" s="1">
        <v>90000</v>
      </c>
      <c r="F44" s="1">
        <v>0</v>
      </c>
      <c r="G44" s="1">
        <v>90000</v>
      </c>
      <c r="H44" s="1">
        <v>0</v>
      </c>
      <c r="I44" s="1">
        <v>157.05000000000001</v>
      </c>
      <c r="J44" s="1">
        <v>0</v>
      </c>
      <c r="K44" s="1">
        <v>100</v>
      </c>
      <c r="L44" s="20"/>
    </row>
    <row r="45" spans="1:12" x14ac:dyDescent="0.2">
      <c r="A45" s="74" t="s">
        <v>30</v>
      </c>
      <c r="B45" s="74"/>
      <c r="C45" s="1">
        <v>489500</v>
      </c>
      <c r="D45" s="1">
        <v>1120000</v>
      </c>
      <c r="E45" s="1">
        <v>1120000</v>
      </c>
      <c r="F45" s="1">
        <v>250000</v>
      </c>
      <c r="G45" s="1">
        <v>-80000</v>
      </c>
      <c r="H45" s="1">
        <v>0</v>
      </c>
      <c r="I45" s="1">
        <v>0</v>
      </c>
      <c r="J45" s="1">
        <v>20.66</v>
      </c>
      <c r="K45" s="1">
        <v>100</v>
      </c>
      <c r="L45" s="20"/>
    </row>
    <row r="46" spans="1:12" x14ac:dyDescent="0.2">
      <c r="A46" s="2" t="s">
        <v>420</v>
      </c>
      <c r="B46" s="2"/>
      <c r="C46" s="1">
        <v>348845.88</v>
      </c>
      <c r="D46" s="60">
        <v>81000</v>
      </c>
      <c r="E46" s="1">
        <v>81000</v>
      </c>
      <c r="F46" s="1">
        <v>-143690.9</v>
      </c>
      <c r="G46" s="2"/>
      <c r="H46" s="2">
        <v>0</v>
      </c>
      <c r="I46" s="2"/>
      <c r="J46" s="2"/>
      <c r="K46" s="2"/>
    </row>
    <row r="47" spans="1:12" x14ac:dyDescent="0.2">
      <c r="A47" s="2" t="s">
        <v>423</v>
      </c>
      <c r="B47" s="2" t="s">
        <v>424</v>
      </c>
      <c r="C47" s="2"/>
      <c r="D47" s="2"/>
      <c r="E47" s="2"/>
      <c r="F47" s="2"/>
      <c r="G47" s="2"/>
      <c r="H47" s="2"/>
      <c r="I47" s="2"/>
      <c r="J47" s="2"/>
      <c r="K47" s="2"/>
    </row>
    <row r="48" spans="1:12" x14ac:dyDescent="0.2">
      <c r="A48" s="74" t="s">
        <v>421</v>
      </c>
      <c r="B48" s="74"/>
      <c r="C48" s="1">
        <v>-705993.67</v>
      </c>
      <c r="D48" s="1">
        <v>-241118.67</v>
      </c>
      <c r="E48" s="1">
        <v>-241118.67</v>
      </c>
      <c r="F48" s="1">
        <v>-283587.15999999997</v>
      </c>
      <c r="G48" s="1">
        <v>156000</v>
      </c>
      <c r="H48" s="1">
        <v>40.200000000000003</v>
      </c>
      <c r="I48" s="1">
        <v>13.4</v>
      </c>
      <c r="J48" s="1">
        <v>117.61</v>
      </c>
      <c r="K48" s="1">
        <v>100</v>
      </c>
      <c r="L48" s="20"/>
    </row>
    <row r="49" spans="1:12" ht="27.95" customHeight="1" x14ac:dyDescent="0.2">
      <c r="A49" s="75" t="s">
        <v>422</v>
      </c>
      <c r="B49" s="75"/>
      <c r="C49" s="1">
        <v>348845.88</v>
      </c>
      <c r="D49" s="1">
        <v>81000</v>
      </c>
      <c r="E49" s="1">
        <v>81000</v>
      </c>
      <c r="F49" s="1">
        <v>-143690.9</v>
      </c>
      <c r="G49" s="1">
        <v>40000</v>
      </c>
      <c r="H49" s="1"/>
      <c r="I49" s="1">
        <v>175.66399999999999</v>
      </c>
      <c r="J49" s="1"/>
      <c r="K49" s="1">
        <v>100</v>
      </c>
      <c r="L49" s="20"/>
    </row>
    <row r="50" spans="1:12" x14ac:dyDescent="0.2">
      <c r="A50" s="2" t="s">
        <v>425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2" x14ac:dyDescent="0.2">
      <c r="A51" s="76" t="s">
        <v>426</v>
      </c>
      <c r="B51" s="76"/>
      <c r="C51" s="1">
        <v>-357147.79</v>
      </c>
      <c r="D51" s="1">
        <v>-160118.67000000001</v>
      </c>
      <c r="E51" s="1">
        <v>-160118.67000000001</v>
      </c>
      <c r="F51" s="1">
        <v>-427278.06</v>
      </c>
      <c r="G51" s="1">
        <v>196000</v>
      </c>
      <c r="H51" s="1">
        <v>263</v>
      </c>
      <c r="I51" s="1">
        <v>100</v>
      </c>
      <c r="J51" s="1">
        <v>266.85000000000002</v>
      </c>
      <c r="K51" s="1">
        <v>125.64</v>
      </c>
      <c r="L51" s="20"/>
    </row>
    <row r="53" spans="1:12" x14ac:dyDescent="0.2">
      <c r="A53" t="s">
        <v>427</v>
      </c>
    </row>
    <row r="54" spans="1:12" x14ac:dyDescent="0.2">
      <c r="A54" s="77" t="s">
        <v>466</v>
      </c>
      <c r="B54" s="77"/>
      <c r="C54" s="21">
        <v>-705993.67</v>
      </c>
      <c r="D54" s="21">
        <v>-241118.67</v>
      </c>
      <c r="E54" s="21">
        <v>-241118.67</v>
      </c>
      <c r="F54" s="21">
        <v>-283587.15999999997</v>
      </c>
      <c r="G54" s="21">
        <f>G36+G37+G43</f>
        <v>5049300</v>
      </c>
      <c r="H54" s="22">
        <v>0.83</v>
      </c>
      <c r="I54" s="22">
        <v>1.1594</v>
      </c>
      <c r="J54" s="22">
        <v>1.1760999999999999</v>
      </c>
      <c r="K54" s="22">
        <f>G54/F54</f>
        <v>-17.805107960459143</v>
      </c>
      <c r="L54" s="23"/>
    </row>
    <row r="55" spans="1:12" x14ac:dyDescent="0.2">
      <c r="A55" s="77" t="s">
        <v>467</v>
      </c>
      <c r="B55" s="77"/>
      <c r="C55" s="21">
        <v>348845.88</v>
      </c>
      <c r="D55" s="21">
        <v>81000</v>
      </c>
      <c r="E55" s="21">
        <v>81000</v>
      </c>
      <c r="F55" s="21">
        <v>-143690.9</v>
      </c>
      <c r="G55" s="21">
        <f>G38+G39+G44</f>
        <v>5084425</v>
      </c>
      <c r="H55" s="22">
        <v>1.1459999999999999</v>
      </c>
      <c r="I55" s="22">
        <f t="shared" ref="I55:I57" si="0">E55/D55</f>
        <v>1</v>
      </c>
      <c r="J55" s="22"/>
      <c r="K55" s="22">
        <f>G55/F55</f>
        <v>-35.38446067217896</v>
      </c>
      <c r="L55" s="23"/>
    </row>
    <row r="56" spans="1:12" x14ac:dyDescent="0.2">
      <c r="A56" s="77" t="s">
        <v>428</v>
      </c>
      <c r="B56" s="77"/>
      <c r="C56" s="21"/>
      <c r="D56" s="21"/>
      <c r="E56" s="21"/>
      <c r="F56" s="21"/>
      <c r="G56" s="21">
        <f>G54-G55</f>
        <v>-35125</v>
      </c>
      <c r="H56" s="22"/>
      <c r="I56" s="22" t="e">
        <f t="shared" si="0"/>
        <v>#DIV/0!</v>
      </c>
      <c r="J56" s="22"/>
      <c r="K56" s="22" t="e">
        <f>G56/F56</f>
        <v>#DIV/0!</v>
      </c>
      <c r="L56" s="23"/>
    </row>
    <row r="57" spans="1:12" x14ac:dyDescent="0.2">
      <c r="A57" s="77"/>
      <c r="B57" s="77"/>
      <c r="C57" s="21"/>
      <c r="D57" s="21"/>
      <c r="E57" s="21"/>
      <c r="F57" s="21"/>
      <c r="G57" s="21">
        <f>G49</f>
        <v>40000</v>
      </c>
      <c r="H57" s="22"/>
      <c r="I57" s="22" t="e">
        <f t="shared" si="0"/>
        <v>#DIV/0!</v>
      </c>
      <c r="J57" s="22"/>
      <c r="K57" s="22" t="e">
        <f>G57/F57</f>
        <v>#DIV/0!</v>
      </c>
      <c r="L57" s="23"/>
    </row>
    <row r="58" spans="1:12" x14ac:dyDescent="0.2">
      <c r="A58" s="77" t="s">
        <v>429</v>
      </c>
      <c r="B58" s="77"/>
      <c r="C58" s="21">
        <v>-357147.79</v>
      </c>
      <c r="D58" s="21">
        <v>-160118.67000000001</v>
      </c>
      <c r="E58" s="21">
        <v>-160118.67000000001</v>
      </c>
      <c r="F58" s="21">
        <v>-427278.06</v>
      </c>
      <c r="G58" s="21">
        <f>G56+G57</f>
        <v>4875</v>
      </c>
      <c r="H58" s="22">
        <v>2.63</v>
      </c>
      <c r="I58" s="22">
        <f>E58/D58</f>
        <v>1</v>
      </c>
      <c r="J58" s="22">
        <v>2.6684999999999999</v>
      </c>
      <c r="K58" s="22">
        <f>G58/F58</f>
        <v>-1.1409432068662734E-2</v>
      </c>
      <c r="L58" s="23"/>
    </row>
    <row r="61" spans="1:12" x14ac:dyDescent="0.2">
      <c r="A61" s="73" t="s">
        <v>31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</row>
    <row r="64" spans="1:12" x14ac:dyDescent="0.2">
      <c r="C64" s="18" t="s">
        <v>6</v>
      </c>
      <c r="D64" s="18" t="s">
        <v>7</v>
      </c>
      <c r="E64" s="18" t="s">
        <v>7</v>
      </c>
      <c r="F64" s="18" t="s">
        <v>253</v>
      </c>
      <c r="G64" s="18" t="s">
        <v>8</v>
      </c>
      <c r="H64" s="18" t="s">
        <v>9</v>
      </c>
      <c r="I64" s="18" t="s">
        <v>9</v>
      </c>
      <c r="J64" s="18" t="s">
        <v>9</v>
      </c>
      <c r="K64" s="18" t="s">
        <v>9</v>
      </c>
    </row>
    <row r="65" spans="1:11" x14ac:dyDescent="0.2">
      <c r="C65" s="18" t="s">
        <v>32</v>
      </c>
      <c r="D65" s="18" t="s">
        <v>33</v>
      </c>
      <c r="E65" s="18" t="s">
        <v>34</v>
      </c>
      <c r="F65" s="18" t="s">
        <v>35</v>
      </c>
      <c r="G65" s="18" t="s">
        <v>36</v>
      </c>
      <c r="H65" s="55" t="s">
        <v>393</v>
      </c>
      <c r="I65" s="18" t="s">
        <v>37</v>
      </c>
      <c r="J65" s="18">
        <v>6</v>
      </c>
      <c r="K65" s="18" t="s">
        <v>38</v>
      </c>
    </row>
    <row r="66" spans="1:11" x14ac:dyDescent="0.2">
      <c r="A66" s="19" t="s">
        <v>12</v>
      </c>
      <c r="B66" s="19" t="s">
        <v>39</v>
      </c>
      <c r="C66" s="54">
        <v>45838</v>
      </c>
      <c r="D66" s="18">
        <v>2026</v>
      </c>
      <c r="E66" s="18">
        <v>2026</v>
      </c>
      <c r="F66" s="54">
        <v>46203</v>
      </c>
      <c r="G66" s="18">
        <v>2027</v>
      </c>
      <c r="H66" s="55"/>
      <c r="I66" s="18" t="s">
        <v>13</v>
      </c>
      <c r="J66" s="18" t="s">
        <v>14</v>
      </c>
      <c r="K66" s="18" t="s">
        <v>15</v>
      </c>
    </row>
    <row r="67" spans="1:11" x14ac:dyDescent="0.2">
      <c r="A67" s="78" t="s">
        <v>16</v>
      </c>
      <c r="B67" s="78"/>
      <c r="C67" s="24"/>
      <c r="D67" s="24"/>
      <c r="E67" s="24"/>
      <c r="F67" s="24"/>
      <c r="G67" s="24"/>
      <c r="H67" s="24"/>
      <c r="I67" s="24"/>
      <c r="J67" s="24"/>
      <c r="K67" s="24"/>
    </row>
    <row r="68" spans="1:11" x14ac:dyDescent="0.2">
      <c r="A68" s="25" t="s">
        <v>17</v>
      </c>
      <c r="B68" s="25" t="s">
        <v>18</v>
      </c>
      <c r="C68" s="25">
        <v>1242820.99</v>
      </c>
      <c r="D68" s="25">
        <v>5288443</v>
      </c>
      <c r="E68" s="25">
        <v>5288443</v>
      </c>
      <c r="F68" s="25">
        <v>1202561.57</v>
      </c>
      <c r="G68" s="25">
        <v>4999300</v>
      </c>
      <c r="H68" s="25">
        <v>96.8</v>
      </c>
      <c r="I68" s="25">
        <v>106.61</v>
      </c>
      <c r="J68" s="25">
        <v>22.74</v>
      </c>
      <c r="K68" s="25">
        <v>100</v>
      </c>
    </row>
    <row r="69" spans="1:11" x14ac:dyDescent="0.2">
      <c r="A69" s="20" t="s">
        <v>40</v>
      </c>
      <c r="B69" s="20" t="s">
        <v>41</v>
      </c>
      <c r="C69" s="20">
        <v>376137.86</v>
      </c>
      <c r="D69" s="20">
        <v>450500</v>
      </c>
      <c r="E69" s="20">
        <v>450500</v>
      </c>
      <c r="F69" s="20">
        <v>288147.67</v>
      </c>
      <c r="G69" s="20">
        <v>450500</v>
      </c>
      <c r="H69" s="20">
        <v>76.599999999999994</v>
      </c>
      <c r="I69" s="20">
        <v>100</v>
      </c>
      <c r="J69" s="20">
        <v>63.96</v>
      </c>
      <c r="K69" s="20">
        <v>100</v>
      </c>
    </row>
    <row r="70" spans="1:11" x14ac:dyDescent="0.2">
      <c r="A70" s="48">
        <v>611</v>
      </c>
      <c r="B70" s="20" t="s">
        <v>41</v>
      </c>
      <c r="C70" s="20">
        <v>546506.6</v>
      </c>
      <c r="D70" s="20"/>
      <c r="E70" s="20"/>
      <c r="F70" s="20">
        <v>269659.14</v>
      </c>
      <c r="G70" s="20"/>
      <c r="H70" s="20">
        <v>72.8</v>
      </c>
      <c r="I70" s="20"/>
      <c r="J70" s="20"/>
      <c r="K70" s="20"/>
    </row>
    <row r="71" spans="1:11" x14ac:dyDescent="0.2">
      <c r="A71" s="48">
        <v>6111</v>
      </c>
      <c r="B71" s="20" t="s">
        <v>254</v>
      </c>
      <c r="C71" s="20">
        <v>370437.14</v>
      </c>
      <c r="D71" s="20"/>
      <c r="E71" s="20"/>
      <c r="F71" s="20">
        <v>269659.14</v>
      </c>
      <c r="G71" s="20"/>
      <c r="H71" s="20">
        <v>72.8</v>
      </c>
      <c r="I71" s="20"/>
      <c r="J71" s="20"/>
      <c r="K71" s="20"/>
    </row>
    <row r="72" spans="1:11" x14ac:dyDescent="0.2">
      <c r="A72" s="48">
        <v>6112</v>
      </c>
      <c r="B72" s="20" t="s">
        <v>255</v>
      </c>
      <c r="C72" s="20">
        <v>0</v>
      </c>
      <c r="D72" s="20"/>
      <c r="E72" s="20"/>
      <c r="F72" s="20">
        <v>0</v>
      </c>
      <c r="G72" s="20"/>
      <c r="H72" s="20"/>
      <c r="I72" s="20"/>
      <c r="J72" s="20"/>
      <c r="K72" s="20"/>
    </row>
    <row r="73" spans="1:11" x14ac:dyDescent="0.2">
      <c r="A73" s="48">
        <v>6113</v>
      </c>
      <c r="B73" s="20" t="s">
        <v>256</v>
      </c>
      <c r="C73" s="20">
        <v>0</v>
      </c>
      <c r="D73" s="20"/>
      <c r="E73" s="20"/>
      <c r="F73" s="20">
        <v>0</v>
      </c>
      <c r="G73" s="20"/>
      <c r="H73" s="20"/>
      <c r="I73" s="20"/>
      <c r="J73" s="20"/>
      <c r="K73" s="20"/>
    </row>
    <row r="74" spans="1:11" x14ac:dyDescent="0.2">
      <c r="A74" s="48">
        <v>6114</v>
      </c>
      <c r="B74" s="20" t="s">
        <v>257</v>
      </c>
      <c r="C74" s="20">
        <v>0</v>
      </c>
      <c r="D74" s="20"/>
      <c r="E74" s="20"/>
      <c r="F74" s="20">
        <v>0</v>
      </c>
      <c r="G74" s="20"/>
      <c r="H74" s="20"/>
      <c r="I74" s="20"/>
      <c r="J74" s="20"/>
      <c r="K74" s="20"/>
    </row>
    <row r="75" spans="1:11" x14ac:dyDescent="0.2">
      <c r="A75" s="48">
        <v>6117</v>
      </c>
      <c r="B75" s="20" t="s">
        <v>258</v>
      </c>
      <c r="C75" s="20">
        <v>0</v>
      </c>
      <c r="D75" s="20"/>
      <c r="E75" s="20"/>
      <c r="F75" s="20">
        <v>0</v>
      </c>
      <c r="G75" s="20"/>
      <c r="H75" s="20"/>
      <c r="I75" s="20"/>
      <c r="J75" s="20"/>
      <c r="K75" s="20"/>
    </row>
    <row r="76" spans="1:11" x14ac:dyDescent="0.2">
      <c r="A76" s="48">
        <v>613</v>
      </c>
      <c r="B76" s="20" t="s">
        <v>259</v>
      </c>
      <c r="C76" s="20">
        <v>4944.41</v>
      </c>
      <c r="D76" s="20"/>
      <c r="E76" s="20"/>
      <c r="F76" s="20">
        <v>17357.82</v>
      </c>
      <c r="G76" s="20"/>
      <c r="H76" s="20">
        <v>351.1</v>
      </c>
      <c r="I76" s="20"/>
      <c r="J76" s="20"/>
      <c r="K76" s="20"/>
    </row>
    <row r="77" spans="1:11" x14ac:dyDescent="0.2">
      <c r="A77" s="48">
        <v>6134</v>
      </c>
      <c r="B77" s="20" t="s">
        <v>260</v>
      </c>
      <c r="C77" s="20">
        <v>4944.41</v>
      </c>
      <c r="D77" s="20"/>
      <c r="E77" s="20"/>
      <c r="F77" s="20">
        <v>17357.82</v>
      </c>
      <c r="G77" s="20"/>
      <c r="H77" s="20">
        <v>351.1</v>
      </c>
      <c r="I77" s="20"/>
      <c r="J77" s="20"/>
      <c r="K77" s="20"/>
    </row>
    <row r="78" spans="1:11" x14ac:dyDescent="0.2">
      <c r="A78" s="48">
        <v>614</v>
      </c>
      <c r="B78" s="20" t="s">
        <v>261</v>
      </c>
      <c r="C78" s="20">
        <v>756.31</v>
      </c>
      <c r="D78" s="20"/>
      <c r="E78" s="20"/>
      <c r="F78" s="20">
        <v>1130.71</v>
      </c>
      <c r="G78" s="20"/>
      <c r="H78" s="20">
        <v>149.5</v>
      </c>
      <c r="I78" s="20"/>
      <c r="J78" s="20"/>
      <c r="K78" s="20"/>
    </row>
    <row r="79" spans="1:11" x14ac:dyDescent="0.2">
      <c r="A79" s="48">
        <v>6142</v>
      </c>
      <c r="B79" s="20" t="s">
        <v>262</v>
      </c>
      <c r="C79" s="20">
        <v>756.31</v>
      </c>
      <c r="D79" s="20"/>
      <c r="E79" s="20"/>
      <c r="F79" s="20">
        <v>1130.71</v>
      </c>
      <c r="G79" s="20"/>
      <c r="H79" s="20">
        <v>149.5</v>
      </c>
      <c r="I79" s="20"/>
      <c r="J79" s="20"/>
      <c r="K79" s="20"/>
    </row>
    <row r="80" spans="1:11" x14ac:dyDescent="0.2">
      <c r="A80" t="s">
        <v>42</v>
      </c>
      <c r="B80" s="20" t="s">
        <v>43</v>
      </c>
      <c r="C80" s="20">
        <v>841757.74</v>
      </c>
      <c r="D80" s="20">
        <v>4732000</v>
      </c>
      <c r="E80" s="20">
        <v>4732000</v>
      </c>
      <c r="F80" s="20">
        <v>889191.56</v>
      </c>
      <c r="G80" s="20">
        <v>4452000</v>
      </c>
      <c r="H80" s="20">
        <v>105.6</v>
      </c>
      <c r="I80" s="20">
        <v>107.48</v>
      </c>
      <c r="J80" s="20">
        <v>18.8</v>
      </c>
      <c r="K80" s="20">
        <v>100</v>
      </c>
    </row>
    <row r="81" spans="1:11" x14ac:dyDescent="0.2">
      <c r="A81" s="48">
        <v>633</v>
      </c>
      <c r="B81" s="20" t="s">
        <v>263</v>
      </c>
      <c r="C81" s="20">
        <v>455800.41</v>
      </c>
      <c r="D81" s="20"/>
      <c r="E81" s="20"/>
      <c r="F81" s="20">
        <v>535740.46</v>
      </c>
      <c r="G81" s="20"/>
      <c r="H81" s="20">
        <v>117.5</v>
      </c>
      <c r="I81" s="20"/>
      <c r="J81" s="20"/>
      <c r="K81" s="20"/>
    </row>
    <row r="82" spans="1:11" x14ac:dyDescent="0.2">
      <c r="A82" s="48">
        <v>6331</v>
      </c>
      <c r="B82" s="20" t="s">
        <v>264</v>
      </c>
      <c r="C82" s="20">
        <v>455800.41</v>
      </c>
      <c r="D82" s="20"/>
      <c r="E82" s="20"/>
      <c r="F82" s="20">
        <v>535740.46</v>
      </c>
      <c r="G82" s="20"/>
      <c r="H82" s="20">
        <v>117.5</v>
      </c>
      <c r="I82" s="20"/>
      <c r="J82" s="20"/>
      <c r="K82" s="20"/>
    </row>
    <row r="83" spans="1:11" x14ac:dyDescent="0.2">
      <c r="A83" s="48">
        <v>6332</v>
      </c>
      <c r="B83" s="20" t="s">
        <v>265</v>
      </c>
      <c r="C83" s="20">
        <v>0</v>
      </c>
      <c r="D83" s="20"/>
      <c r="E83" s="20"/>
      <c r="F83" s="20">
        <v>0</v>
      </c>
      <c r="G83" s="20"/>
      <c r="H83" s="20"/>
      <c r="I83" s="20"/>
      <c r="J83" s="20"/>
      <c r="K83" s="20"/>
    </row>
    <row r="84" spans="1:11" x14ac:dyDescent="0.2">
      <c r="A84" s="48">
        <v>634</v>
      </c>
      <c r="B84" s="20" t="s">
        <v>394</v>
      </c>
      <c r="C84" s="20">
        <v>17310.78</v>
      </c>
      <c r="D84" s="20"/>
      <c r="E84" s="20"/>
      <c r="F84" s="20">
        <v>0</v>
      </c>
      <c r="G84" s="20"/>
      <c r="H84" s="20">
        <v>0</v>
      </c>
      <c r="I84" s="20"/>
      <c r="J84" s="20"/>
      <c r="K84" s="20"/>
    </row>
    <row r="85" spans="1:11" x14ac:dyDescent="0.2">
      <c r="A85" s="48">
        <v>6341</v>
      </c>
      <c r="B85" s="20" t="s">
        <v>266</v>
      </c>
      <c r="C85" s="20">
        <v>17310.78</v>
      </c>
      <c r="D85" s="20"/>
      <c r="E85" s="20"/>
      <c r="F85" s="20">
        <v>0</v>
      </c>
      <c r="G85" s="20"/>
      <c r="H85" s="20">
        <v>0</v>
      </c>
      <c r="I85" s="20"/>
      <c r="J85" s="20"/>
      <c r="K85" s="20"/>
    </row>
    <row r="86" spans="1:11" x14ac:dyDescent="0.2">
      <c r="A86" s="48">
        <v>635</v>
      </c>
      <c r="B86" s="20" t="s">
        <v>395</v>
      </c>
      <c r="C86" s="20">
        <v>215110.02</v>
      </c>
      <c r="D86" s="20"/>
      <c r="E86" s="20"/>
      <c r="F86" s="20">
        <v>205707.7</v>
      </c>
      <c r="G86" s="20"/>
      <c r="H86" s="20">
        <v>95.6</v>
      </c>
      <c r="I86" s="20"/>
      <c r="J86" s="20"/>
      <c r="K86" s="20"/>
    </row>
    <row r="87" spans="1:11" x14ac:dyDescent="0.2">
      <c r="A87" s="48">
        <v>6353</v>
      </c>
      <c r="B87" s="20" t="s">
        <v>396</v>
      </c>
      <c r="C87" s="20">
        <v>215110.02</v>
      </c>
      <c r="D87" s="20"/>
      <c r="E87" s="20"/>
      <c r="F87" s="20">
        <v>205707.7</v>
      </c>
      <c r="G87" s="20"/>
      <c r="H87" s="20">
        <v>95.6</v>
      </c>
      <c r="I87" s="20"/>
      <c r="J87" s="20"/>
      <c r="K87" s="20"/>
    </row>
    <row r="88" spans="1:11" x14ac:dyDescent="0.2">
      <c r="A88" s="48">
        <v>638</v>
      </c>
      <c r="B88" s="20" t="s">
        <v>267</v>
      </c>
      <c r="C88" s="20">
        <v>153536.53</v>
      </c>
      <c r="D88" s="20"/>
      <c r="E88" s="20"/>
      <c r="F88" s="20">
        <v>147743.4</v>
      </c>
      <c r="G88" s="20"/>
      <c r="H88" s="20">
        <v>96.2</v>
      </c>
      <c r="I88" s="20"/>
      <c r="J88" s="20"/>
      <c r="K88" s="20"/>
    </row>
    <row r="89" spans="1:11" x14ac:dyDescent="0.2">
      <c r="A89" s="48">
        <v>6381</v>
      </c>
      <c r="B89" s="20" t="s">
        <v>268</v>
      </c>
      <c r="C89" s="20">
        <v>153536.53</v>
      </c>
      <c r="D89" s="20"/>
      <c r="E89" s="20"/>
      <c r="F89" s="20">
        <v>147743.4</v>
      </c>
      <c r="G89" s="20"/>
      <c r="H89" s="20">
        <v>96.2</v>
      </c>
      <c r="I89" s="20"/>
      <c r="J89" s="20"/>
      <c r="K89" s="20"/>
    </row>
    <row r="90" spans="1:11" x14ac:dyDescent="0.2">
      <c r="A90" s="20" t="s">
        <v>44</v>
      </c>
      <c r="B90" s="20" t="s">
        <v>432</v>
      </c>
      <c r="C90" s="20">
        <v>0.17</v>
      </c>
      <c r="D90" s="20">
        <v>4790</v>
      </c>
      <c r="E90" s="20">
        <v>4790</v>
      </c>
      <c r="F90" s="20">
        <v>175.16</v>
      </c>
      <c r="G90" s="20">
        <v>3500</v>
      </c>
      <c r="H90" s="20">
        <v>100</v>
      </c>
      <c r="I90" s="20">
        <v>100</v>
      </c>
      <c r="J90" s="20">
        <v>0</v>
      </c>
      <c r="K90" s="20">
        <v>100</v>
      </c>
    </row>
    <row r="91" spans="1:11" x14ac:dyDescent="0.2">
      <c r="A91" s="48">
        <v>641</v>
      </c>
      <c r="B91" s="20" t="s">
        <v>269</v>
      </c>
      <c r="C91" s="20">
        <v>0.17</v>
      </c>
      <c r="D91" s="20"/>
      <c r="E91" s="20"/>
      <c r="F91" s="20">
        <v>175.16</v>
      </c>
      <c r="G91" s="20"/>
      <c r="H91" s="20">
        <v>0</v>
      </c>
      <c r="I91" s="20"/>
      <c r="J91" s="20"/>
      <c r="K91" s="20"/>
    </row>
    <row r="92" spans="1:11" x14ac:dyDescent="0.2">
      <c r="A92" s="48">
        <v>6413</v>
      </c>
      <c r="B92" s="20" t="s">
        <v>270</v>
      </c>
      <c r="C92" s="20">
        <v>0.17</v>
      </c>
      <c r="D92" s="20"/>
      <c r="E92" s="20"/>
      <c r="F92" s="20">
        <v>175.16</v>
      </c>
      <c r="G92" s="20"/>
      <c r="H92" s="20"/>
      <c r="I92" s="20"/>
      <c r="J92" s="20"/>
      <c r="K92" s="20"/>
    </row>
    <row r="93" spans="1:11" x14ac:dyDescent="0.2">
      <c r="A93" s="48">
        <v>642</v>
      </c>
      <c r="B93" s="20" t="s">
        <v>271</v>
      </c>
      <c r="C93" s="20">
        <v>0</v>
      </c>
      <c r="D93" s="20"/>
      <c r="E93" s="20"/>
      <c r="F93" s="20">
        <v>0</v>
      </c>
      <c r="G93" s="20"/>
      <c r="H93" s="20"/>
      <c r="I93" s="20"/>
      <c r="J93" s="20"/>
      <c r="K93" s="20"/>
    </row>
    <row r="94" spans="1:11" x14ac:dyDescent="0.2">
      <c r="A94" s="48">
        <v>6422</v>
      </c>
      <c r="B94" s="20" t="s">
        <v>272</v>
      </c>
      <c r="C94" s="20">
        <v>0</v>
      </c>
      <c r="D94" s="20"/>
      <c r="E94" s="20"/>
      <c r="F94" s="20">
        <v>0</v>
      </c>
      <c r="G94" s="20"/>
      <c r="H94" s="20"/>
      <c r="I94" s="20"/>
      <c r="J94" s="20"/>
      <c r="K94" s="20"/>
    </row>
    <row r="95" spans="1:11" x14ac:dyDescent="0.2">
      <c r="A95" s="20" t="s">
        <v>45</v>
      </c>
      <c r="B95" s="20" t="s">
        <v>46</v>
      </c>
      <c r="C95" s="20">
        <v>24925.22</v>
      </c>
      <c r="D95" s="20">
        <v>101153</v>
      </c>
      <c r="E95" s="20">
        <v>101153</v>
      </c>
      <c r="F95" s="20">
        <v>25047.18</v>
      </c>
      <c r="G95" s="20">
        <v>93300</v>
      </c>
      <c r="H95" s="20">
        <v>100.05</v>
      </c>
      <c r="I95" s="20">
        <v>100.11</v>
      </c>
      <c r="J95" s="20">
        <v>24.76</v>
      </c>
      <c r="K95" s="20">
        <v>100</v>
      </c>
    </row>
    <row r="96" spans="1:11" x14ac:dyDescent="0.2">
      <c r="A96" s="48">
        <v>651</v>
      </c>
      <c r="B96" s="20" t="s">
        <v>273</v>
      </c>
      <c r="C96" s="20">
        <v>684.23</v>
      </c>
      <c r="D96" s="20"/>
      <c r="E96" s="20"/>
      <c r="F96" s="20">
        <v>920.63</v>
      </c>
      <c r="G96" s="20"/>
      <c r="H96" s="20">
        <v>134.5</v>
      </c>
      <c r="I96" s="20"/>
      <c r="J96" s="20"/>
      <c r="K96" s="20"/>
    </row>
    <row r="97" spans="1:11" x14ac:dyDescent="0.2">
      <c r="A97" s="48">
        <v>6514</v>
      </c>
      <c r="B97" s="20" t="s">
        <v>274</v>
      </c>
      <c r="C97" s="20">
        <v>684.23</v>
      </c>
      <c r="D97" s="20"/>
      <c r="E97" s="20"/>
      <c r="F97" s="20">
        <v>920.63</v>
      </c>
      <c r="G97" s="20"/>
      <c r="H97" s="20">
        <v>0</v>
      </c>
      <c r="I97" s="20"/>
      <c r="J97" s="20"/>
      <c r="K97" s="20"/>
    </row>
    <row r="98" spans="1:11" x14ac:dyDescent="0.2">
      <c r="A98" s="48">
        <v>652</v>
      </c>
      <c r="B98" s="20" t="s">
        <v>275</v>
      </c>
      <c r="C98" s="20">
        <v>7089.46</v>
      </c>
      <c r="D98" s="20"/>
      <c r="E98" s="20"/>
      <c r="F98" s="20">
        <v>11472.47</v>
      </c>
      <c r="G98" s="20"/>
      <c r="H98" s="20">
        <v>161</v>
      </c>
      <c r="I98" s="20"/>
      <c r="J98" s="20"/>
      <c r="K98" s="20"/>
    </row>
    <row r="99" spans="1:11" x14ac:dyDescent="0.2">
      <c r="A99" s="48">
        <v>6521</v>
      </c>
      <c r="B99" s="20" t="s">
        <v>276</v>
      </c>
      <c r="C99" s="20">
        <v>0</v>
      </c>
      <c r="D99" s="20"/>
      <c r="E99" s="20"/>
      <c r="F99" s="20">
        <v>0</v>
      </c>
      <c r="G99" s="20"/>
      <c r="H99" s="20"/>
      <c r="I99" s="20"/>
      <c r="J99" s="20"/>
      <c r="K99" s="20"/>
    </row>
    <row r="100" spans="1:11" x14ac:dyDescent="0.2">
      <c r="A100" s="48">
        <v>6522</v>
      </c>
      <c r="B100" s="20" t="s">
        <v>277</v>
      </c>
      <c r="C100" s="20">
        <v>25.32</v>
      </c>
      <c r="D100" s="20"/>
      <c r="E100" s="20"/>
      <c r="F100" s="20">
        <v>198.53</v>
      </c>
      <c r="G100" s="20"/>
      <c r="H100" s="20">
        <v>784</v>
      </c>
      <c r="I100" s="20"/>
      <c r="J100" s="20"/>
      <c r="K100" s="20"/>
    </row>
    <row r="101" spans="1:11" x14ac:dyDescent="0.2">
      <c r="A101" s="48">
        <v>6526</v>
      </c>
      <c r="B101" s="20" t="s">
        <v>278</v>
      </c>
      <c r="C101" s="20">
        <v>7064.14</v>
      </c>
      <c r="D101" s="20"/>
      <c r="E101" s="20"/>
      <c r="F101" s="20">
        <v>11273.94</v>
      </c>
      <c r="G101" s="20"/>
      <c r="H101" s="20">
        <v>159.6</v>
      </c>
      <c r="I101" s="20"/>
      <c r="J101" s="20"/>
      <c r="K101" s="20"/>
    </row>
    <row r="102" spans="1:11" x14ac:dyDescent="0.2">
      <c r="A102" s="48">
        <v>653</v>
      </c>
      <c r="B102" s="20" t="s">
        <v>279</v>
      </c>
      <c r="C102" s="20">
        <v>17151.53</v>
      </c>
      <c r="D102" s="20"/>
      <c r="E102" s="20"/>
      <c r="F102" s="20">
        <v>12654.08</v>
      </c>
      <c r="G102" s="20"/>
      <c r="H102" s="20">
        <v>73.8</v>
      </c>
      <c r="I102" s="20"/>
      <c r="J102" s="20"/>
      <c r="K102" s="20"/>
    </row>
    <row r="103" spans="1:11" x14ac:dyDescent="0.2">
      <c r="A103" s="48">
        <v>6531</v>
      </c>
      <c r="B103" s="20" t="s">
        <v>280</v>
      </c>
      <c r="C103" s="20">
        <v>0</v>
      </c>
      <c r="D103" s="20"/>
      <c r="E103" s="20"/>
      <c r="F103" s="20">
        <v>0</v>
      </c>
      <c r="G103" s="20"/>
      <c r="H103" s="20">
        <v>0</v>
      </c>
      <c r="I103" s="20"/>
      <c r="J103" s="20"/>
      <c r="K103" s="20"/>
    </row>
    <row r="104" spans="1:11" x14ac:dyDescent="0.2">
      <c r="A104" s="48">
        <v>6532</v>
      </c>
      <c r="B104" s="20" t="s">
        <v>281</v>
      </c>
      <c r="C104" s="20">
        <v>17151.53</v>
      </c>
      <c r="D104" s="20"/>
      <c r="E104" s="20"/>
      <c r="F104" s="20">
        <v>12654.08</v>
      </c>
      <c r="G104" s="20"/>
      <c r="H104" s="20">
        <v>73.8</v>
      </c>
      <c r="I104" s="20"/>
      <c r="J104" s="20"/>
      <c r="K104" s="20"/>
    </row>
    <row r="105" spans="1:11" x14ac:dyDescent="0.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</row>
    <row r="106" spans="1:11" x14ac:dyDescent="0.2">
      <c r="A106" s="20" t="s">
        <v>47</v>
      </c>
      <c r="B106" s="20" t="s">
        <v>48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</row>
    <row r="107" spans="1:11" x14ac:dyDescent="0.2">
      <c r="A107" s="20" t="s">
        <v>49</v>
      </c>
      <c r="B107" s="20" t="s">
        <v>50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</row>
    <row r="108" spans="1:11" x14ac:dyDescent="0.2">
      <c r="A108" s="25" t="s">
        <v>19</v>
      </c>
      <c r="B108" s="25" t="s">
        <v>20</v>
      </c>
      <c r="C108" s="25">
        <v>0</v>
      </c>
      <c r="D108" s="25">
        <v>110000</v>
      </c>
      <c r="E108" s="25">
        <v>110000</v>
      </c>
      <c r="F108" s="25">
        <v>0</v>
      </c>
      <c r="G108" s="25">
        <v>40000</v>
      </c>
      <c r="H108" s="25">
        <v>0</v>
      </c>
      <c r="I108" s="25">
        <v>100</v>
      </c>
      <c r="J108" s="25">
        <v>0</v>
      </c>
      <c r="K108" s="25">
        <v>100</v>
      </c>
    </row>
    <row r="109" spans="1:11" x14ac:dyDescent="0.2">
      <c r="A109" s="48">
        <v>72</v>
      </c>
      <c r="B109" s="20" t="s">
        <v>51</v>
      </c>
      <c r="C109" s="20">
        <v>0</v>
      </c>
      <c r="D109" s="20">
        <v>110000</v>
      </c>
      <c r="E109" s="20">
        <v>110000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</row>
    <row r="110" spans="1:11" x14ac:dyDescent="0.2">
      <c r="A110" s="48">
        <v>721</v>
      </c>
      <c r="B110" s="20" t="s">
        <v>52</v>
      </c>
      <c r="C110" s="20">
        <v>0</v>
      </c>
      <c r="D110" s="20"/>
      <c r="E110" s="20"/>
      <c r="F110" s="20">
        <v>0</v>
      </c>
      <c r="G110" s="20">
        <v>40000</v>
      </c>
      <c r="H110" s="20">
        <v>0</v>
      </c>
      <c r="I110" s="20">
        <v>100</v>
      </c>
      <c r="J110" s="20"/>
      <c r="K110" s="20">
        <v>100</v>
      </c>
    </row>
    <row r="111" spans="1:11" x14ac:dyDescent="0.2">
      <c r="A111" s="48">
        <v>7214</v>
      </c>
      <c r="B111" s="20" t="s">
        <v>282</v>
      </c>
      <c r="C111" s="20">
        <v>0</v>
      </c>
      <c r="D111" s="20"/>
      <c r="E111" s="20"/>
      <c r="F111" s="20">
        <v>0</v>
      </c>
      <c r="G111" s="20"/>
      <c r="H111" s="20"/>
      <c r="I111" s="20"/>
      <c r="J111" s="20"/>
      <c r="K111" s="20"/>
    </row>
    <row r="112" spans="1:11" x14ac:dyDescent="0.2">
      <c r="A112" s="25" t="s">
        <v>21</v>
      </c>
      <c r="B112" s="25" t="s">
        <v>22</v>
      </c>
      <c r="C112" s="25">
        <v>924386.77</v>
      </c>
      <c r="D112" s="25">
        <v>1735443</v>
      </c>
      <c r="E112" s="25">
        <v>1735443</v>
      </c>
      <c r="F112" s="25">
        <v>841029.39</v>
      </c>
      <c r="G112" s="25">
        <v>1402425</v>
      </c>
      <c r="H112" s="25">
        <v>91</v>
      </c>
      <c r="I112" s="25">
        <v>125.63</v>
      </c>
      <c r="J112" s="25">
        <v>48.46</v>
      </c>
      <c r="K112" s="25">
        <v>100</v>
      </c>
    </row>
    <row r="113" spans="1:11" x14ac:dyDescent="0.2">
      <c r="A113" s="20" t="s">
        <v>53</v>
      </c>
      <c r="B113" s="20" t="s">
        <v>54</v>
      </c>
      <c r="C113" s="20">
        <v>217548.33</v>
      </c>
      <c r="D113" s="20">
        <v>494243</v>
      </c>
      <c r="E113" s="20">
        <v>494243</v>
      </c>
      <c r="F113" s="20">
        <v>225358.09</v>
      </c>
      <c r="G113" s="20">
        <v>425225</v>
      </c>
      <c r="H113" s="20">
        <v>103.6</v>
      </c>
      <c r="I113" s="20">
        <v>135</v>
      </c>
      <c r="J113" s="20">
        <v>45.59</v>
      </c>
      <c r="K113" s="20">
        <v>100</v>
      </c>
    </row>
    <row r="114" spans="1:11" x14ac:dyDescent="0.2">
      <c r="A114" s="48">
        <v>311</v>
      </c>
      <c r="B114" s="20" t="s">
        <v>283</v>
      </c>
      <c r="C114" s="20">
        <v>152838.49</v>
      </c>
      <c r="D114" s="20"/>
      <c r="E114" s="20"/>
      <c r="F114" s="20">
        <v>156986.49</v>
      </c>
      <c r="G114" s="20"/>
      <c r="H114" s="20">
        <v>102.7</v>
      </c>
      <c r="I114" s="20"/>
      <c r="J114" s="20"/>
      <c r="K114" s="20"/>
    </row>
    <row r="115" spans="1:11" x14ac:dyDescent="0.2">
      <c r="A115" s="48">
        <v>3111</v>
      </c>
      <c r="B115" s="20" t="s">
        <v>283</v>
      </c>
      <c r="C115" s="20">
        <v>152838.49</v>
      </c>
      <c r="D115" s="20"/>
      <c r="E115" s="20"/>
      <c r="F115" s="20">
        <v>156986.49</v>
      </c>
      <c r="G115" s="20"/>
      <c r="H115" s="20">
        <v>102.7</v>
      </c>
      <c r="I115" s="20"/>
      <c r="J115" s="20"/>
      <c r="K115" s="20"/>
    </row>
    <row r="116" spans="1:11" x14ac:dyDescent="0.2">
      <c r="A116" s="48">
        <v>313</v>
      </c>
      <c r="B116" s="20" t="s">
        <v>284</v>
      </c>
      <c r="C116" s="20">
        <v>64709.84</v>
      </c>
      <c r="D116" s="20"/>
      <c r="E116" s="20"/>
      <c r="F116" s="20">
        <v>68371.600000000006</v>
      </c>
      <c r="G116" s="20"/>
      <c r="H116" s="20">
        <v>105.7</v>
      </c>
      <c r="I116" s="20"/>
      <c r="J116" s="20"/>
      <c r="K116" s="20"/>
    </row>
    <row r="117" spans="1:11" x14ac:dyDescent="0.2">
      <c r="A117" s="48">
        <v>3131</v>
      </c>
      <c r="B117" s="20" t="s">
        <v>285</v>
      </c>
      <c r="C117" s="20">
        <v>33898.25</v>
      </c>
      <c r="D117" s="20"/>
      <c r="E117" s="20"/>
      <c r="F117" s="20">
        <v>36453.94</v>
      </c>
      <c r="G117" s="20"/>
      <c r="H117" s="20">
        <v>107.5</v>
      </c>
      <c r="I117" s="20"/>
      <c r="J117" s="20"/>
      <c r="K117" s="20"/>
    </row>
    <row r="118" spans="1:11" x14ac:dyDescent="0.2">
      <c r="A118" s="48">
        <v>3132</v>
      </c>
      <c r="B118" s="20" t="s">
        <v>286</v>
      </c>
      <c r="C118" s="20">
        <v>30811.59</v>
      </c>
      <c r="D118" s="20"/>
      <c r="E118" s="20"/>
      <c r="F118" s="20">
        <v>31917.66</v>
      </c>
      <c r="G118" s="20"/>
      <c r="H118" s="20">
        <v>103.6</v>
      </c>
      <c r="I118" s="20"/>
      <c r="J118" s="20"/>
      <c r="K118" s="20"/>
    </row>
    <row r="119" spans="1:11" x14ac:dyDescent="0.2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x14ac:dyDescent="0.2">
      <c r="A120" s="20" t="s">
        <v>55</v>
      </c>
      <c r="B120" s="20" t="s">
        <v>56</v>
      </c>
      <c r="C120" s="20">
        <v>423016.13</v>
      </c>
      <c r="D120" s="20">
        <v>744800</v>
      </c>
      <c r="E120" s="20">
        <v>744800</v>
      </c>
      <c r="F120" s="20">
        <v>285069.51</v>
      </c>
      <c r="G120" s="20">
        <v>541800</v>
      </c>
      <c r="H120" s="20">
        <v>67.400000000000006</v>
      </c>
      <c r="I120" s="20">
        <v>122.61</v>
      </c>
      <c r="J120" s="20">
        <v>38.270000000000003</v>
      </c>
      <c r="K120" s="20">
        <v>100</v>
      </c>
    </row>
    <row r="121" spans="1:11" x14ac:dyDescent="0.2">
      <c r="A121" s="48">
        <v>321</v>
      </c>
      <c r="B121" s="20" t="s">
        <v>287</v>
      </c>
      <c r="C121" s="20">
        <v>8415.85</v>
      </c>
      <c r="D121" s="20"/>
      <c r="E121" s="20"/>
      <c r="F121" s="20">
        <v>8082.21</v>
      </c>
      <c r="G121" s="20"/>
      <c r="H121" s="20">
        <v>96</v>
      </c>
      <c r="I121" s="20"/>
      <c r="J121" s="20"/>
      <c r="K121" s="20"/>
    </row>
    <row r="122" spans="1:11" x14ac:dyDescent="0.2">
      <c r="A122" s="48">
        <v>3211</v>
      </c>
      <c r="B122" s="20" t="s">
        <v>288</v>
      </c>
      <c r="C122" s="20">
        <v>1403.66</v>
      </c>
      <c r="D122" s="20"/>
      <c r="E122" s="20"/>
      <c r="F122" s="20">
        <v>1080</v>
      </c>
      <c r="G122" s="20"/>
      <c r="H122" s="20">
        <v>76.900000000000006</v>
      </c>
      <c r="I122" s="20"/>
      <c r="J122" s="20"/>
      <c r="K122" s="20"/>
    </row>
    <row r="123" spans="1:11" x14ac:dyDescent="0.2">
      <c r="A123" s="48">
        <v>3212</v>
      </c>
      <c r="B123" s="20" t="s">
        <v>289</v>
      </c>
      <c r="C123" s="20">
        <v>6982.19</v>
      </c>
      <c r="D123" s="20"/>
      <c r="E123" s="20"/>
      <c r="F123" s="20">
        <v>7002.21</v>
      </c>
      <c r="G123" s="20"/>
      <c r="H123" s="20">
        <v>100.3</v>
      </c>
      <c r="I123" s="20"/>
      <c r="J123" s="20"/>
      <c r="K123" s="20"/>
    </row>
    <row r="124" spans="1:11" x14ac:dyDescent="0.2">
      <c r="A124" s="48">
        <v>322</v>
      </c>
      <c r="B124" s="20" t="s">
        <v>290</v>
      </c>
      <c r="C124" s="20">
        <v>23858.51</v>
      </c>
      <c r="D124" s="20"/>
      <c r="E124" s="20"/>
      <c r="F124" s="20">
        <v>62284.46</v>
      </c>
      <c r="G124" s="20"/>
      <c r="H124" s="20">
        <v>261.10000000000002</v>
      </c>
      <c r="I124" s="20"/>
      <c r="J124" s="20"/>
      <c r="K124" s="20"/>
    </row>
    <row r="125" spans="1:11" x14ac:dyDescent="0.2">
      <c r="A125" s="48">
        <v>3221</v>
      </c>
      <c r="B125" s="20" t="s">
        <v>291</v>
      </c>
      <c r="C125" s="20">
        <v>10529.35</v>
      </c>
      <c r="D125" s="20"/>
      <c r="E125" s="20"/>
      <c r="F125" s="20">
        <v>25998.47</v>
      </c>
      <c r="G125" s="20"/>
      <c r="H125" s="20">
        <v>246.9</v>
      </c>
      <c r="I125" s="20"/>
      <c r="J125" s="20"/>
      <c r="K125" s="20"/>
    </row>
    <row r="126" spans="1:11" x14ac:dyDescent="0.2">
      <c r="A126" s="48">
        <v>3223</v>
      </c>
      <c r="B126" s="20" t="s">
        <v>292</v>
      </c>
      <c r="C126" s="20">
        <v>10373.08</v>
      </c>
      <c r="D126" s="20"/>
      <c r="E126" s="20"/>
      <c r="F126" s="20">
        <v>13809.81</v>
      </c>
      <c r="G126" s="20"/>
      <c r="H126" s="20">
        <v>133.1</v>
      </c>
      <c r="I126" s="20"/>
      <c r="J126" s="20"/>
      <c r="K126" s="20"/>
    </row>
    <row r="127" spans="1:11" x14ac:dyDescent="0.2">
      <c r="A127" s="48">
        <v>3224</v>
      </c>
      <c r="B127" s="20" t="s">
        <v>293</v>
      </c>
      <c r="C127" s="20">
        <v>2953.09</v>
      </c>
      <c r="D127" s="20"/>
      <c r="E127" s="20"/>
      <c r="F127" s="20">
        <v>22476.18</v>
      </c>
      <c r="G127" s="20"/>
      <c r="H127" s="20">
        <v>760.3</v>
      </c>
      <c r="I127" s="20"/>
      <c r="J127" s="20"/>
      <c r="K127" s="20"/>
    </row>
    <row r="128" spans="1:11" x14ac:dyDescent="0.2">
      <c r="A128" s="48">
        <v>3225</v>
      </c>
      <c r="B128" s="20" t="s">
        <v>294</v>
      </c>
      <c r="C128" s="20">
        <v>0</v>
      </c>
      <c r="D128" s="20"/>
      <c r="E128" s="20"/>
      <c r="F128" s="20">
        <v>0</v>
      </c>
      <c r="G128" s="20"/>
      <c r="H128" s="20">
        <v>0</v>
      </c>
      <c r="I128" s="20"/>
      <c r="J128" s="20"/>
      <c r="K128" s="20"/>
    </row>
    <row r="129" spans="1:11" x14ac:dyDescent="0.2">
      <c r="A129" s="48">
        <v>323</v>
      </c>
      <c r="B129" s="20" t="s">
        <v>295</v>
      </c>
      <c r="C129" s="20">
        <v>360638.49</v>
      </c>
      <c r="D129" s="20"/>
      <c r="E129" s="20"/>
      <c r="F129" s="20">
        <v>180637.1</v>
      </c>
      <c r="G129" s="20"/>
      <c r="H129" s="20">
        <v>50.1</v>
      </c>
      <c r="I129" s="20"/>
      <c r="J129" s="20"/>
      <c r="K129" s="20"/>
    </row>
    <row r="130" spans="1:11" x14ac:dyDescent="0.2">
      <c r="A130" s="48">
        <v>3231</v>
      </c>
      <c r="B130" s="20" t="s">
        <v>296</v>
      </c>
      <c r="C130" s="20">
        <v>5755.5</v>
      </c>
      <c r="D130" s="20"/>
      <c r="E130" s="20"/>
      <c r="F130" s="20">
        <v>17833.25</v>
      </c>
      <c r="G130" s="20"/>
      <c r="H130" s="20">
        <v>309.8</v>
      </c>
      <c r="I130" s="20"/>
      <c r="J130" s="20"/>
      <c r="K130" s="20"/>
    </row>
    <row r="131" spans="1:11" x14ac:dyDescent="0.2">
      <c r="A131" s="48">
        <v>3232</v>
      </c>
      <c r="B131" s="20" t="s">
        <v>297</v>
      </c>
      <c r="C131" s="20">
        <v>201286.22</v>
      </c>
      <c r="D131" s="20"/>
      <c r="E131" s="20"/>
      <c r="F131" s="20">
        <v>32463.31</v>
      </c>
      <c r="G131" s="20"/>
      <c r="H131" s="20">
        <v>225.4</v>
      </c>
      <c r="I131" s="20"/>
      <c r="J131" s="20"/>
      <c r="K131" s="20"/>
    </row>
    <row r="132" spans="1:11" x14ac:dyDescent="0.2">
      <c r="A132" s="48">
        <v>3233</v>
      </c>
      <c r="B132" s="20" t="s">
        <v>298</v>
      </c>
      <c r="C132" s="20">
        <v>16080.56</v>
      </c>
      <c r="D132" s="20"/>
      <c r="E132" s="20"/>
      <c r="F132" s="20">
        <v>14976.02</v>
      </c>
      <c r="G132" s="20"/>
      <c r="H132" s="20">
        <v>93.1</v>
      </c>
      <c r="I132" s="20"/>
      <c r="J132" s="20"/>
      <c r="K132" s="20"/>
    </row>
    <row r="133" spans="1:11" x14ac:dyDescent="0.2">
      <c r="A133" s="48">
        <v>3234</v>
      </c>
      <c r="B133" s="20" t="s">
        <v>299</v>
      </c>
      <c r="C133" s="20">
        <v>9425.9500000000007</v>
      </c>
      <c r="D133" s="20"/>
      <c r="E133" s="20"/>
      <c r="F133" s="20">
        <v>23111.53</v>
      </c>
      <c r="G133" s="20"/>
      <c r="H133" s="20">
        <v>245.2</v>
      </c>
      <c r="I133" s="20"/>
      <c r="J133" s="20"/>
      <c r="K133" s="20"/>
    </row>
    <row r="134" spans="1:11" x14ac:dyDescent="0.2">
      <c r="A134" s="48">
        <v>3235</v>
      </c>
      <c r="B134" s="20" t="s">
        <v>300</v>
      </c>
      <c r="C134" s="20">
        <v>8034</v>
      </c>
      <c r="D134" s="20"/>
      <c r="E134" s="20"/>
      <c r="F134" s="20">
        <v>0</v>
      </c>
      <c r="G134" s="20"/>
      <c r="H134" s="20">
        <v>0</v>
      </c>
      <c r="I134" s="20"/>
      <c r="J134" s="20"/>
      <c r="K134" s="20"/>
    </row>
    <row r="135" spans="1:11" x14ac:dyDescent="0.2">
      <c r="A135" s="48">
        <v>3237</v>
      </c>
      <c r="B135" s="20" t="s">
        <v>301</v>
      </c>
      <c r="C135" s="20">
        <v>111305.77</v>
      </c>
      <c r="D135" s="20"/>
      <c r="E135" s="20"/>
      <c r="F135" s="20">
        <v>52591.27</v>
      </c>
      <c r="G135" s="20"/>
      <c r="H135" s="20">
        <v>47.2</v>
      </c>
      <c r="I135" s="20"/>
      <c r="J135" s="20"/>
      <c r="K135" s="20"/>
    </row>
    <row r="136" spans="1:11" x14ac:dyDescent="0.2">
      <c r="A136" s="48">
        <v>3238</v>
      </c>
      <c r="B136" s="20" t="s">
        <v>302</v>
      </c>
      <c r="C136" s="20">
        <v>4285.79</v>
      </c>
      <c r="D136" s="20"/>
      <c r="E136" s="20"/>
      <c r="F136" s="20">
        <v>6493.65</v>
      </c>
      <c r="G136" s="20"/>
      <c r="H136" s="20">
        <v>151.5</v>
      </c>
      <c r="I136" s="20"/>
      <c r="J136" s="20"/>
      <c r="K136" s="20"/>
    </row>
    <row r="137" spans="1:11" x14ac:dyDescent="0.2">
      <c r="A137" s="48">
        <v>3239</v>
      </c>
      <c r="B137" s="20" t="s">
        <v>303</v>
      </c>
      <c r="C137" s="20">
        <v>4464.7</v>
      </c>
      <c r="D137" s="20"/>
      <c r="E137" s="20"/>
      <c r="F137" s="20">
        <v>33168.07</v>
      </c>
      <c r="G137" s="20"/>
      <c r="H137" s="20">
        <v>742.9</v>
      </c>
      <c r="I137" s="20"/>
      <c r="J137" s="20"/>
      <c r="K137" s="20"/>
    </row>
    <row r="138" spans="1:11" x14ac:dyDescent="0.2">
      <c r="A138" s="48">
        <v>329</v>
      </c>
      <c r="B138" s="20" t="s">
        <v>304</v>
      </c>
      <c r="C138" s="20">
        <v>30103.26</v>
      </c>
      <c r="D138" s="20"/>
      <c r="E138" s="20"/>
      <c r="F138" s="20">
        <v>34065.74</v>
      </c>
      <c r="G138" s="20"/>
      <c r="H138" s="20">
        <v>113.2</v>
      </c>
      <c r="I138" s="20"/>
      <c r="J138" s="20"/>
      <c r="K138" s="20"/>
    </row>
    <row r="139" spans="1:11" x14ac:dyDescent="0.2">
      <c r="A139" s="48">
        <v>3291</v>
      </c>
      <c r="B139" s="20" t="s">
        <v>305</v>
      </c>
      <c r="C139" s="20">
        <v>14259.3</v>
      </c>
      <c r="D139" s="20"/>
      <c r="E139" s="20"/>
      <c r="F139" s="20">
        <v>0</v>
      </c>
      <c r="G139" s="20"/>
      <c r="H139" s="20"/>
      <c r="I139" s="20"/>
      <c r="J139" s="20"/>
      <c r="K139" s="20"/>
    </row>
    <row r="140" spans="1:11" x14ac:dyDescent="0.2">
      <c r="A140" s="48">
        <v>3292</v>
      </c>
      <c r="B140" s="20" t="s">
        <v>457</v>
      </c>
      <c r="C140" s="20">
        <v>0</v>
      </c>
      <c r="D140" s="20"/>
      <c r="E140" s="20"/>
      <c r="F140" s="20">
        <v>1103.94</v>
      </c>
      <c r="G140" s="20"/>
      <c r="H140" s="20">
        <v>0</v>
      </c>
      <c r="I140" s="20"/>
      <c r="J140" s="20"/>
      <c r="K140" s="20"/>
    </row>
    <row r="141" spans="1:11" x14ac:dyDescent="0.2">
      <c r="A141" s="48">
        <v>3293</v>
      </c>
      <c r="B141" s="20" t="s">
        <v>306</v>
      </c>
      <c r="C141" s="20">
        <v>9775.75</v>
      </c>
      <c r="D141" s="20"/>
      <c r="E141" s="20"/>
      <c r="F141" s="20">
        <v>5721.82</v>
      </c>
      <c r="G141" s="20"/>
      <c r="H141" s="20">
        <v>58.5</v>
      </c>
      <c r="I141" s="20"/>
      <c r="J141" s="20"/>
      <c r="K141" s="20"/>
    </row>
    <row r="142" spans="1:11" x14ac:dyDescent="0.2">
      <c r="A142" s="48">
        <v>3294</v>
      </c>
      <c r="B142" s="20" t="s">
        <v>458</v>
      </c>
      <c r="C142" s="20"/>
      <c r="D142" s="20"/>
      <c r="E142" s="20"/>
      <c r="F142" s="20">
        <v>921.22</v>
      </c>
      <c r="G142" s="20"/>
      <c r="H142" s="20"/>
      <c r="I142" s="20"/>
      <c r="J142" s="20"/>
      <c r="K142" s="20"/>
    </row>
    <row r="143" spans="1:11" x14ac:dyDescent="0.2">
      <c r="A143" s="48">
        <v>3295</v>
      </c>
      <c r="B143" s="20" t="s">
        <v>307</v>
      </c>
      <c r="C143" s="20">
        <v>500.73</v>
      </c>
      <c r="D143" s="20"/>
      <c r="E143" s="20"/>
      <c r="F143" s="20">
        <v>4465.76</v>
      </c>
      <c r="G143" s="20"/>
      <c r="H143" s="20">
        <v>891.8</v>
      </c>
      <c r="I143" s="20"/>
      <c r="J143" s="20"/>
      <c r="K143" s="20"/>
    </row>
    <row r="144" spans="1:11" x14ac:dyDescent="0.2">
      <c r="A144" s="48">
        <v>3299</v>
      </c>
      <c r="B144" s="20" t="s">
        <v>304</v>
      </c>
      <c r="C144" s="20">
        <v>5567.5</v>
      </c>
      <c r="D144" s="20"/>
      <c r="E144" s="20"/>
      <c r="F144" s="20">
        <v>21853</v>
      </c>
      <c r="G144" s="20"/>
      <c r="H144" s="20">
        <v>392.5</v>
      </c>
      <c r="I144" s="20"/>
      <c r="J144" s="20"/>
      <c r="K144" s="20"/>
    </row>
    <row r="145" spans="1:11" x14ac:dyDescent="0.2">
      <c r="A145" s="20" t="s">
        <v>57</v>
      </c>
      <c r="B145" s="20" t="s">
        <v>58</v>
      </c>
      <c r="C145" s="20">
        <v>3108.71</v>
      </c>
      <c r="D145" s="20">
        <v>3600</v>
      </c>
      <c r="E145" s="20">
        <v>3600</v>
      </c>
      <c r="F145" s="20">
        <v>3002.54</v>
      </c>
      <c r="G145" s="20">
        <v>3000</v>
      </c>
      <c r="H145" s="20">
        <v>96.6</v>
      </c>
      <c r="I145" s="20">
        <v>83.34</v>
      </c>
      <c r="J145" s="20">
        <v>83.4</v>
      </c>
      <c r="K145" s="20">
        <v>100</v>
      </c>
    </row>
    <row r="146" spans="1:11" x14ac:dyDescent="0.2">
      <c r="A146" s="48">
        <v>342</v>
      </c>
      <c r="B146" s="20" t="s">
        <v>397</v>
      </c>
      <c r="C146" s="20">
        <v>1806.81</v>
      </c>
      <c r="D146" s="20"/>
      <c r="E146" s="20"/>
      <c r="F146" s="20">
        <v>1779.14</v>
      </c>
      <c r="G146" s="20"/>
      <c r="H146" s="20">
        <v>98.5</v>
      </c>
      <c r="I146" s="20"/>
      <c r="J146" s="20"/>
      <c r="K146" s="20"/>
    </row>
    <row r="147" spans="1:11" x14ac:dyDescent="0.2">
      <c r="A147" s="48">
        <v>3422</v>
      </c>
      <c r="B147" s="20" t="s">
        <v>398</v>
      </c>
      <c r="C147" s="20">
        <v>1806.81</v>
      </c>
      <c r="D147" s="20"/>
      <c r="E147" s="20"/>
      <c r="F147" s="20">
        <v>1779.14</v>
      </c>
      <c r="G147" s="20"/>
      <c r="H147" s="20">
        <v>98.5</v>
      </c>
      <c r="I147" s="20"/>
      <c r="J147" s="20"/>
      <c r="K147" s="20"/>
    </row>
    <row r="148" spans="1:11" x14ac:dyDescent="0.2">
      <c r="A148" s="48">
        <v>343</v>
      </c>
      <c r="B148" s="20" t="s">
        <v>308</v>
      </c>
      <c r="C148" s="20">
        <v>1301.9000000000001</v>
      </c>
      <c r="D148" s="20"/>
      <c r="E148" s="20"/>
      <c r="F148" s="20">
        <v>1223.4000000000001</v>
      </c>
      <c r="G148" s="20"/>
      <c r="H148" s="20">
        <v>94</v>
      </c>
      <c r="I148" s="20"/>
      <c r="J148" s="20"/>
      <c r="K148" s="20"/>
    </row>
    <row r="149" spans="1:11" x14ac:dyDescent="0.2">
      <c r="A149" s="48">
        <v>3431</v>
      </c>
      <c r="B149" s="20" t="s">
        <v>309</v>
      </c>
      <c r="C149" s="20">
        <v>1244.1600000000001</v>
      </c>
      <c r="D149" s="20"/>
      <c r="E149" s="20"/>
      <c r="F149" s="20">
        <v>1223.1400000000001</v>
      </c>
      <c r="G149" s="20"/>
      <c r="H149" s="20">
        <v>98</v>
      </c>
      <c r="I149" s="20"/>
      <c r="J149" s="20"/>
      <c r="K149" s="20"/>
    </row>
    <row r="150" spans="1:11" x14ac:dyDescent="0.2">
      <c r="A150" s="48">
        <v>3433</v>
      </c>
      <c r="B150" s="20" t="s">
        <v>310</v>
      </c>
      <c r="C150" s="20">
        <v>57.74</v>
      </c>
      <c r="D150" s="20"/>
      <c r="E150" s="20"/>
      <c r="F150" s="20">
        <v>0</v>
      </c>
      <c r="G150" s="20"/>
      <c r="H150" s="20"/>
      <c r="I150" s="20"/>
      <c r="J150" s="20"/>
      <c r="K150" s="20"/>
    </row>
    <row r="151" spans="1:11" x14ac:dyDescent="0.2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</row>
    <row r="152" spans="1:11" x14ac:dyDescent="0.2">
      <c r="A152" s="20" t="s">
        <v>59</v>
      </c>
      <c r="B152" s="20" t="s">
        <v>60</v>
      </c>
      <c r="C152" s="20">
        <v>20849.96</v>
      </c>
      <c r="D152" s="20">
        <v>15000</v>
      </c>
      <c r="E152" s="20">
        <v>15000</v>
      </c>
      <c r="F152" s="20">
        <v>26717.86</v>
      </c>
      <c r="G152" s="20">
        <v>15000</v>
      </c>
      <c r="H152" s="20">
        <v>128.1</v>
      </c>
      <c r="I152" s="20">
        <v>50</v>
      </c>
      <c r="J152" s="20">
        <v>178.12</v>
      </c>
      <c r="K152" s="20">
        <v>100</v>
      </c>
    </row>
    <row r="153" spans="1:11" x14ac:dyDescent="0.2">
      <c r="A153" s="48">
        <v>351</v>
      </c>
      <c r="B153" s="20" t="s">
        <v>311</v>
      </c>
      <c r="C153" s="20">
        <v>20849.96</v>
      </c>
      <c r="D153" s="20"/>
      <c r="E153" s="20"/>
      <c r="F153" s="20">
        <v>26717.86</v>
      </c>
      <c r="G153" s="20"/>
      <c r="H153" s="20">
        <v>126.1</v>
      </c>
      <c r="I153" s="20"/>
      <c r="J153" s="20"/>
      <c r="K153" s="20"/>
    </row>
    <row r="154" spans="1:11" x14ac:dyDescent="0.2">
      <c r="A154" s="48">
        <v>3512</v>
      </c>
      <c r="B154" s="20" t="s">
        <v>312</v>
      </c>
      <c r="C154" s="20">
        <v>20849.96</v>
      </c>
      <c r="D154" s="20"/>
      <c r="E154" s="20"/>
      <c r="F154" s="20">
        <v>26717.86</v>
      </c>
      <c r="G154" s="20"/>
      <c r="H154" s="20">
        <v>128.1</v>
      </c>
      <c r="I154" s="20"/>
      <c r="J154" s="20"/>
      <c r="K154" s="20"/>
    </row>
    <row r="155" spans="1:11" x14ac:dyDescent="0.2">
      <c r="A155" s="20" t="s">
        <v>61</v>
      </c>
      <c r="B155" s="20" t="s">
        <v>62</v>
      </c>
      <c r="C155" s="20"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</row>
    <row r="156" spans="1:11" x14ac:dyDescent="0.2">
      <c r="A156" s="20" t="s">
        <v>63</v>
      </c>
      <c r="B156" s="20" t="s">
        <v>64</v>
      </c>
      <c r="C156" s="20">
        <v>94401.68</v>
      </c>
      <c r="D156" s="20">
        <v>164500</v>
      </c>
      <c r="E156" s="20">
        <v>164500</v>
      </c>
      <c r="F156" s="20">
        <v>63743.79</v>
      </c>
      <c r="G156" s="20">
        <v>129500</v>
      </c>
      <c r="H156" s="20">
        <v>67.5</v>
      </c>
      <c r="I156" s="20">
        <v>130.15</v>
      </c>
      <c r="J156" s="20">
        <v>32.67</v>
      </c>
      <c r="K156" s="20">
        <v>100</v>
      </c>
    </row>
    <row r="157" spans="1:11" s="48" customFormat="1" x14ac:dyDescent="0.2">
      <c r="A157" s="48">
        <v>372</v>
      </c>
      <c r="B157" s="48" t="s">
        <v>313</v>
      </c>
      <c r="C157" s="50">
        <v>94401.68</v>
      </c>
      <c r="F157" s="61">
        <v>63743.79</v>
      </c>
      <c r="H157" s="62">
        <v>67.5</v>
      </c>
    </row>
    <row r="158" spans="1:11" x14ac:dyDescent="0.2">
      <c r="A158" s="48">
        <v>3721</v>
      </c>
      <c r="B158" s="20" t="s">
        <v>314</v>
      </c>
      <c r="C158" s="20">
        <v>94401.68</v>
      </c>
      <c r="D158" s="20"/>
      <c r="E158" s="20"/>
      <c r="F158" s="20">
        <v>63743.79</v>
      </c>
      <c r="G158" s="20"/>
      <c r="H158" s="20">
        <v>67.5</v>
      </c>
      <c r="I158" s="20"/>
      <c r="J158" s="20"/>
      <c r="K158" s="20"/>
    </row>
    <row r="159" spans="1:11" x14ac:dyDescent="0.2">
      <c r="A159" s="48">
        <v>3722</v>
      </c>
      <c r="B159" s="20" t="s">
        <v>315</v>
      </c>
      <c r="C159" s="20">
        <v>0</v>
      </c>
      <c r="D159" s="20"/>
      <c r="E159" s="20"/>
      <c r="F159" s="20">
        <v>0</v>
      </c>
      <c r="G159" s="20"/>
      <c r="H159" s="20"/>
      <c r="I159" s="20"/>
      <c r="J159" s="20"/>
      <c r="K159" s="20"/>
    </row>
    <row r="160" spans="1:11" x14ac:dyDescent="0.2">
      <c r="A160" s="20" t="s">
        <v>65</v>
      </c>
      <c r="B160" s="20" t="s">
        <v>66</v>
      </c>
      <c r="C160" s="20">
        <v>165461.96</v>
      </c>
      <c r="D160" s="20">
        <v>313300</v>
      </c>
      <c r="E160" s="20">
        <v>313300</v>
      </c>
      <c r="F160" s="20">
        <v>237137.6</v>
      </c>
      <c r="G160" s="20">
        <v>287300</v>
      </c>
      <c r="H160" s="20">
        <v>143.30000000000001</v>
      </c>
      <c r="I160" s="20">
        <v>126.96</v>
      </c>
      <c r="J160" s="20">
        <v>75.69</v>
      </c>
      <c r="K160" s="20">
        <v>100</v>
      </c>
    </row>
    <row r="161" spans="1:11" x14ac:dyDescent="0.2">
      <c r="A161" s="48">
        <v>381</v>
      </c>
      <c r="B161" s="20" t="s">
        <v>316</v>
      </c>
      <c r="C161" s="20">
        <v>165461.96</v>
      </c>
      <c r="D161" s="20"/>
      <c r="E161" s="20"/>
      <c r="F161" s="20">
        <v>237137.6</v>
      </c>
      <c r="G161" s="20"/>
      <c r="H161" s="20">
        <v>143.30000000000001</v>
      </c>
      <c r="I161" s="20"/>
      <c r="J161" s="20"/>
      <c r="K161" s="20"/>
    </row>
    <row r="162" spans="1:11" x14ac:dyDescent="0.2">
      <c r="A162" s="48">
        <v>3811</v>
      </c>
      <c r="B162" s="20" t="s">
        <v>317</v>
      </c>
      <c r="C162" s="20">
        <v>165461.96</v>
      </c>
      <c r="D162" s="20"/>
      <c r="E162" s="20"/>
      <c r="F162" s="20">
        <v>237137.6</v>
      </c>
      <c r="G162" s="20"/>
      <c r="H162" s="20">
        <v>143.30000000000001</v>
      </c>
      <c r="I162" s="20"/>
      <c r="J162" s="20"/>
      <c r="K162" s="20"/>
    </row>
    <row r="163" spans="1:11" x14ac:dyDescent="0.2">
      <c r="A163" s="25" t="s">
        <v>23</v>
      </c>
      <c r="B163" s="25" t="s">
        <v>24</v>
      </c>
      <c r="C163" s="25">
        <v>459088.34</v>
      </c>
      <c r="D163" s="25">
        <v>4702000</v>
      </c>
      <c r="E163" s="25">
        <v>4702000</v>
      </c>
      <c r="F163" s="25">
        <v>755223.08</v>
      </c>
      <c r="G163" s="25">
        <v>3592000</v>
      </c>
      <c r="H163" s="25">
        <v>415.34</v>
      </c>
      <c r="I163" s="25">
        <v>103.25</v>
      </c>
      <c r="J163" s="25">
        <v>16.059999999999999</v>
      </c>
      <c r="K163" s="25">
        <v>100</v>
      </c>
    </row>
    <row r="164" spans="1:11" x14ac:dyDescent="0.2">
      <c r="A164" s="20" t="s">
        <v>67</v>
      </c>
      <c r="B164" s="20" t="s">
        <v>68</v>
      </c>
      <c r="C164" s="20">
        <v>4001.3</v>
      </c>
      <c r="D164" s="20">
        <v>370000</v>
      </c>
      <c r="E164" s="20">
        <v>370000</v>
      </c>
      <c r="F164" s="20">
        <v>8300</v>
      </c>
      <c r="G164" s="20">
        <v>160000</v>
      </c>
      <c r="H164" s="20">
        <v>207.4</v>
      </c>
      <c r="I164" s="20">
        <v>145.44999999999999</v>
      </c>
      <c r="J164" s="20">
        <v>2.2429999999999999</v>
      </c>
      <c r="K164" s="20">
        <v>100</v>
      </c>
    </row>
    <row r="165" spans="1:11" x14ac:dyDescent="0.2">
      <c r="A165" s="48">
        <v>411</v>
      </c>
      <c r="B165" s="20" t="s">
        <v>318</v>
      </c>
      <c r="C165" s="20">
        <v>4001.3</v>
      </c>
      <c r="D165" s="20"/>
      <c r="E165" s="20"/>
      <c r="F165" s="20">
        <v>8300</v>
      </c>
      <c r="G165" s="20"/>
      <c r="H165" s="20">
        <v>207.4</v>
      </c>
      <c r="I165" s="20"/>
      <c r="J165" s="20"/>
      <c r="K165" s="20"/>
    </row>
    <row r="166" spans="1:11" x14ac:dyDescent="0.2">
      <c r="A166" s="48">
        <v>4111</v>
      </c>
      <c r="B166" s="20" t="s">
        <v>319</v>
      </c>
      <c r="C166" s="20">
        <v>4001.3</v>
      </c>
      <c r="D166" s="20"/>
      <c r="E166" s="20"/>
      <c r="F166" s="20">
        <v>8300</v>
      </c>
      <c r="G166" s="20"/>
      <c r="H166" s="20">
        <v>207.4</v>
      </c>
      <c r="I166" s="20"/>
      <c r="J166" s="20"/>
      <c r="K166" s="20"/>
    </row>
    <row r="167" spans="1:11" x14ac:dyDescent="0.2">
      <c r="A167" s="48">
        <v>412</v>
      </c>
      <c r="B167" s="20" t="s">
        <v>320</v>
      </c>
      <c r="C167" s="20">
        <v>0</v>
      </c>
      <c r="D167" s="20"/>
      <c r="E167" s="20"/>
      <c r="F167" s="20">
        <v>0</v>
      </c>
      <c r="G167" s="20"/>
      <c r="H167" s="20"/>
      <c r="I167" s="20"/>
      <c r="J167" s="20"/>
      <c r="K167" s="20"/>
    </row>
    <row r="168" spans="1:11" x14ac:dyDescent="0.2">
      <c r="A168" s="48">
        <v>4126</v>
      </c>
      <c r="B168" s="20" t="s">
        <v>321</v>
      </c>
      <c r="C168" s="20">
        <v>0</v>
      </c>
      <c r="D168" s="20"/>
      <c r="E168" s="20"/>
      <c r="F168" s="20">
        <v>0</v>
      </c>
      <c r="G168" s="20"/>
      <c r="H168" s="20"/>
      <c r="I168" s="20"/>
      <c r="J168" s="20"/>
      <c r="K168" s="20"/>
    </row>
    <row r="169" spans="1:11" x14ac:dyDescent="0.2">
      <c r="A169" s="20" t="s">
        <v>69</v>
      </c>
      <c r="B169" s="20" t="s">
        <v>70</v>
      </c>
      <c r="C169" s="20">
        <v>455087.04</v>
      </c>
      <c r="D169" s="20">
        <v>4332000</v>
      </c>
      <c r="E169" s="20">
        <v>4332000</v>
      </c>
      <c r="F169" s="20">
        <v>746923.08</v>
      </c>
      <c r="G169" s="20">
        <v>3432000</v>
      </c>
      <c r="H169" s="20">
        <v>164.1</v>
      </c>
      <c r="I169" s="20">
        <v>101.87</v>
      </c>
      <c r="J169" s="20">
        <v>17.239999999999998</v>
      </c>
      <c r="K169" s="20">
        <v>100</v>
      </c>
    </row>
    <row r="170" spans="1:11" x14ac:dyDescent="0.2">
      <c r="A170" s="48">
        <v>421</v>
      </c>
      <c r="B170" s="20" t="s">
        <v>322</v>
      </c>
      <c r="C170" s="20">
        <v>449048.51</v>
      </c>
      <c r="D170" s="20"/>
      <c r="E170" s="20"/>
      <c r="F170" s="20">
        <v>593225.53</v>
      </c>
      <c r="G170" s="20"/>
      <c r="H170" s="20">
        <v>132.1</v>
      </c>
      <c r="I170" s="20"/>
      <c r="J170" s="20"/>
      <c r="K170" s="20"/>
    </row>
    <row r="171" spans="1:11" x14ac:dyDescent="0.2">
      <c r="A171" s="48">
        <v>4212</v>
      </c>
      <c r="B171" s="20" t="s">
        <v>323</v>
      </c>
      <c r="C171" s="20">
        <v>340518.09</v>
      </c>
      <c r="D171" s="20"/>
      <c r="E171" s="20"/>
      <c r="F171" s="20">
        <v>342467.89</v>
      </c>
      <c r="G171" s="20"/>
      <c r="H171" s="20">
        <v>100.6</v>
      </c>
      <c r="I171" s="20"/>
      <c r="J171" s="20"/>
      <c r="K171" s="20"/>
    </row>
    <row r="172" spans="1:11" x14ac:dyDescent="0.2">
      <c r="A172" s="48">
        <v>4213</v>
      </c>
      <c r="B172" s="20" t="s">
        <v>324</v>
      </c>
      <c r="C172" s="20">
        <v>44301.29</v>
      </c>
      <c r="D172" s="20"/>
      <c r="E172" s="20"/>
      <c r="F172" s="20">
        <v>47305.39</v>
      </c>
      <c r="G172" s="20"/>
      <c r="H172" s="20">
        <v>106.8</v>
      </c>
      <c r="I172" s="20"/>
      <c r="J172" s="20"/>
      <c r="K172" s="20"/>
    </row>
    <row r="173" spans="1:11" x14ac:dyDescent="0.2">
      <c r="A173" s="48">
        <v>4214</v>
      </c>
      <c r="B173" s="20" t="s">
        <v>282</v>
      </c>
      <c r="C173" s="20">
        <v>64229.13</v>
      </c>
      <c r="D173" s="20"/>
      <c r="E173" s="20"/>
      <c r="F173" s="20">
        <v>203452.25</v>
      </c>
      <c r="G173" s="20"/>
      <c r="H173" s="20">
        <v>316.8</v>
      </c>
      <c r="I173" s="20"/>
      <c r="J173" s="20"/>
      <c r="K173" s="20"/>
    </row>
    <row r="174" spans="1:11" x14ac:dyDescent="0.2">
      <c r="A174" s="48">
        <v>422</v>
      </c>
      <c r="B174" s="20" t="s">
        <v>325</v>
      </c>
      <c r="C174" s="20">
        <v>6038.53</v>
      </c>
      <c r="D174" s="20"/>
      <c r="E174" s="20"/>
      <c r="F174" s="20">
        <v>102169.84</v>
      </c>
      <c r="G174" s="20"/>
      <c r="H174" s="20">
        <v>1692</v>
      </c>
      <c r="I174" s="20"/>
      <c r="J174" s="20"/>
      <c r="K174" s="20"/>
    </row>
    <row r="175" spans="1:11" x14ac:dyDescent="0.2">
      <c r="A175" s="48">
        <v>4221</v>
      </c>
      <c r="B175" s="20" t="s">
        <v>326</v>
      </c>
      <c r="C175" s="20">
        <v>4646.53</v>
      </c>
      <c r="D175" s="20"/>
      <c r="E175" s="20"/>
      <c r="F175" s="20">
        <v>0</v>
      </c>
      <c r="G175" s="20"/>
      <c r="H175" s="20"/>
      <c r="I175" s="20"/>
      <c r="J175" s="20"/>
      <c r="K175" s="20"/>
    </row>
    <row r="176" spans="1:11" x14ac:dyDescent="0.2">
      <c r="A176" s="48">
        <v>4223</v>
      </c>
      <c r="B176" s="20" t="s">
        <v>327</v>
      </c>
      <c r="C176" s="20">
        <v>1390</v>
      </c>
      <c r="D176" s="20"/>
      <c r="E176" s="20"/>
      <c r="F176" s="20">
        <v>0</v>
      </c>
      <c r="G176" s="20"/>
      <c r="H176" s="20">
        <v>5.0999999999999996</v>
      </c>
      <c r="I176" s="20"/>
      <c r="J176" s="20"/>
      <c r="K176" s="20"/>
    </row>
    <row r="177" spans="1:11" x14ac:dyDescent="0.2">
      <c r="A177" s="48">
        <v>4226</v>
      </c>
      <c r="B177" s="20" t="s">
        <v>328</v>
      </c>
      <c r="C177" s="20">
        <v>0</v>
      </c>
      <c r="D177" s="20"/>
      <c r="E177" s="20"/>
      <c r="F177" s="20">
        <v>0</v>
      </c>
      <c r="G177" s="20"/>
      <c r="H177" s="20"/>
      <c r="I177" s="20"/>
      <c r="J177" s="20"/>
      <c r="K177" s="20"/>
    </row>
    <row r="178" spans="1:11" x14ac:dyDescent="0.2">
      <c r="A178" s="48">
        <v>4227</v>
      </c>
      <c r="B178" s="20" t="s">
        <v>329</v>
      </c>
      <c r="C178" s="20">
        <v>0</v>
      </c>
      <c r="D178" s="20"/>
      <c r="E178" s="20"/>
      <c r="F178" s="20">
        <v>102169.84</v>
      </c>
      <c r="G178" s="20"/>
      <c r="H178" s="20"/>
      <c r="I178" s="20"/>
      <c r="J178" s="20"/>
      <c r="K178" s="20"/>
    </row>
    <row r="179" spans="1:11" x14ac:dyDescent="0.2">
      <c r="A179" s="48">
        <v>423</v>
      </c>
      <c r="B179" s="20" t="s">
        <v>459</v>
      </c>
      <c r="C179" s="20"/>
      <c r="D179" s="20"/>
      <c r="E179" s="20"/>
      <c r="F179" s="20">
        <v>51527.71</v>
      </c>
      <c r="G179" s="20"/>
      <c r="H179" s="20"/>
      <c r="I179" s="20"/>
      <c r="J179" s="20"/>
      <c r="K179" s="20"/>
    </row>
    <row r="180" spans="1:11" x14ac:dyDescent="0.2">
      <c r="A180" s="48">
        <v>4231</v>
      </c>
      <c r="B180" s="20" t="s">
        <v>460</v>
      </c>
      <c r="C180" s="20"/>
      <c r="D180" s="20"/>
      <c r="E180" s="20"/>
      <c r="F180" s="20">
        <v>51527.71</v>
      </c>
      <c r="G180" s="20"/>
      <c r="H180" s="20"/>
      <c r="I180" s="20"/>
      <c r="J180" s="20"/>
      <c r="K180" s="20"/>
    </row>
    <row r="181" spans="1:11" x14ac:dyDescent="0.2">
      <c r="A181" s="20" t="s">
        <v>71</v>
      </c>
      <c r="B181" s="20" t="s">
        <v>72</v>
      </c>
      <c r="C181" s="20"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</row>
    <row r="182" spans="1:11" x14ac:dyDescent="0.2">
      <c r="A182" s="78" t="s">
        <v>26</v>
      </c>
      <c r="B182" s="78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x14ac:dyDescent="0.2">
      <c r="A183" s="25" t="s">
        <v>10</v>
      </c>
      <c r="B183" s="25" t="s">
        <v>27</v>
      </c>
      <c r="C183" s="25">
        <v>499500</v>
      </c>
      <c r="D183" s="25">
        <v>1210000</v>
      </c>
      <c r="E183" s="25">
        <v>1210000</v>
      </c>
      <c r="F183" s="25">
        <v>250000</v>
      </c>
      <c r="G183" s="25">
        <v>10000</v>
      </c>
      <c r="H183" s="25">
        <v>832.5</v>
      </c>
      <c r="I183" s="25">
        <v>889.94</v>
      </c>
      <c r="J183" s="25">
        <v>20.66</v>
      </c>
      <c r="K183" s="25">
        <v>100</v>
      </c>
    </row>
    <row r="184" spans="1:11" x14ac:dyDescent="0.2">
      <c r="A184" s="49">
        <v>81</v>
      </c>
      <c r="B184" s="25" t="s">
        <v>330</v>
      </c>
      <c r="C184" s="25">
        <v>0</v>
      </c>
      <c r="D184" s="25">
        <v>10000</v>
      </c>
      <c r="E184" s="25">
        <v>10000</v>
      </c>
      <c r="F184" s="25">
        <v>0</v>
      </c>
      <c r="G184" s="25"/>
      <c r="H184" s="25">
        <v>0</v>
      </c>
      <c r="I184" s="25"/>
      <c r="J184" s="25">
        <v>0</v>
      </c>
      <c r="K184" s="25"/>
    </row>
    <row r="185" spans="1:11" x14ac:dyDescent="0.2">
      <c r="A185" s="49">
        <v>818</v>
      </c>
      <c r="B185" s="25" t="s">
        <v>331</v>
      </c>
      <c r="C185" s="25">
        <v>0</v>
      </c>
      <c r="D185" s="25"/>
      <c r="E185" s="25"/>
      <c r="F185" s="25">
        <v>0</v>
      </c>
      <c r="G185" s="25"/>
      <c r="H185" s="25"/>
      <c r="I185" s="25"/>
      <c r="J185" s="25"/>
      <c r="K185" s="25"/>
    </row>
    <row r="186" spans="1:11" x14ac:dyDescent="0.2">
      <c r="A186" s="49">
        <v>8183</v>
      </c>
      <c r="B186" s="25" t="s">
        <v>332</v>
      </c>
      <c r="C186" s="25">
        <v>0</v>
      </c>
      <c r="D186" s="25"/>
      <c r="E186" s="25"/>
      <c r="F186" s="25">
        <v>0</v>
      </c>
      <c r="G186" s="25"/>
      <c r="H186" s="25"/>
      <c r="I186" s="25"/>
      <c r="J186" s="25"/>
      <c r="K186" s="25"/>
    </row>
    <row r="187" spans="1:11" x14ac:dyDescent="0.2">
      <c r="A187" s="20" t="s">
        <v>73</v>
      </c>
      <c r="B187" s="20" t="s">
        <v>74</v>
      </c>
      <c r="C187" s="20">
        <v>499500</v>
      </c>
      <c r="D187" s="20">
        <v>1200000</v>
      </c>
      <c r="E187" s="20">
        <v>1200000</v>
      </c>
      <c r="F187" s="20">
        <v>250000</v>
      </c>
      <c r="G187" s="20">
        <v>10000</v>
      </c>
      <c r="H187" s="20">
        <v>0</v>
      </c>
      <c r="I187" s="20">
        <v>1794</v>
      </c>
      <c r="J187" s="20">
        <v>20.83</v>
      </c>
      <c r="K187" s="20">
        <v>100</v>
      </c>
    </row>
    <row r="188" spans="1:11" x14ac:dyDescent="0.2">
      <c r="A188" s="48">
        <v>842</v>
      </c>
      <c r="B188" s="20" t="s">
        <v>333</v>
      </c>
      <c r="C188" s="20"/>
      <c r="D188" s="20"/>
      <c r="E188" s="20"/>
      <c r="F188" s="20">
        <v>250000</v>
      </c>
      <c r="G188" s="20"/>
      <c r="H188" s="20"/>
      <c r="I188" s="20"/>
      <c r="J188" s="20"/>
      <c r="K188" s="20"/>
    </row>
    <row r="189" spans="1:11" x14ac:dyDescent="0.2">
      <c r="A189" s="48">
        <v>8422</v>
      </c>
      <c r="B189" s="20" t="s">
        <v>461</v>
      </c>
      <c r="C189" s="20"/>
      <c r="D189" s="20"/>
      <c r="E189" s="20"/>
      <c r="F189" s="20">
        <v>250000</v>
      </c>
      <c r="G189" s="20"/>
      <c r="H189" s="20"/>
      <c r="I189" s="20"/>
      <c r="J189" s="20"/>
      <c r="K189" s="20"/>
    </row>
    <row r="190" spans="1:11" x14ac:dyDescent="0.2">
      <c r="A190" s="48">
        <v>844</v>
      </c>
      <c r="B190" s="20" t="s">
        <v>333</v>
      </c>
      <c r="C190" s="20">
        <v>499500</v>
      </c>
      <c r="D190" s="20"/>
      <c r="E190" s="20"/>
      <c r="F190" s="20">
        <v>0</v>
      </c>
      <c r="G190" s="20"/>
      <c r="H190" s="20"/>
      <c r="I190" s="20"/>
      <c r="J190" s="20"/>
      <c r="K190" s="20"/>
    </row>
    <row r="191" spans="1:11" x14ac:dyDescent="0.2">
      <c r="A191" s="48">
        <v>8443</v>
      </c>
      <c r="B191" s="20" t="s">
        <v>334</v>
      </c>
      <c r="C191" s="20">
        <v>499500</v>
      </c>
      <c r="D191" s="20"/>
      <c r="E191" s="20"/>
      <c r="F191" s="20">
        <v>0</v>
      </c>
      <c r="G191" s="20"/>
      <c r="H191" s="20"/>
      <c r="I191" s="20"/>
      <c r="J191" s="20"/>
      <c r="K191" s="20"/>
    </row>
    <row r="192" spans="1:11" x14ac:dyDescent="0.2">
      <c r="A192" s="48">
        <v>8471</v>
      </c>
      <c r="B192" s="20" t="s">
        <v>335</v>
      </c>
      <c r="C192" s="20">
        <v>0</v>
      </c>
      <c r="D192" s="20"/>
      <c r="E192" s="20"/>
      <c r="F192" s="20">
        <v>0</v>
      </c>
      <c r="G192" s="20"/>
      <c r="H192" s="20"/>
      <c r="I192" s="20"/>
      <c r="J192" s="20"/>
      <c r="K192" s="20"/>
    </row>
    <row r="193" spans="1:11" x14ac:dyDescent="0.2">
      <c r="A193" s="25" t="s">
        <v>28</v>
      </c>
      <c r="B193" s="25" t="s">
        <v>29</v>
      </c>
      <c r="C193" s="25">
        <v>10000</v>
      </c>
      <c r="D193" s="25">
        <v>90000</v>
      </c>
      <c r="E193" s="25">
        <v>90000</v>
      </c>
      <c r="F193" s="25">
        <v>0</v>
      </c>
      <c r="G193" s="25">
        <v>90000</v>
      </c>
      <c r="H193" s="25">
        <v>21.1</v>
      </c>
      <c r="I193" s="25">
        <v>157.05000000000001</v>
      </c>
      <c r="J193" s="25">
        <v>0</v>
      </c>
      <c r="K193" s="25">
        <v>100</v>
      </c>
    </row>
    <row r="194" spans="1:11" x14ac:dyDescent="0.2">
      <c r="A194" s="20" t="s">
        <v>75</v>
      </c>
      <c r="B194" s="20" t="s">
        <v>76</v>
      </c>
      <c r="C194" s="20">
        <v>0</v>
      </c>
      <c r="D194" s="20">
        <v>90000</v>
      </c>
      <c r="E194" s="20">
        <v>90000</v>
      </c>
      <c r="F194" s="20">
        <v>0</v>
      </c>
      <c r="G194" s="20">
        <v>90000</v>
      </c>
      <c r="H194" s="20">
        <v>0</v>
      </c>
      <c r="I194" s="20">
        <v>157.05000000000001</v>
      </c>
      <c r="J194" s="20"/>
      <c r="K194" s="20">
        <v>100</v>
      </c>
    </row>
    <row r="195" spans="1:11" x14ac:dyDescent="0.2">
      <c r="A195" s="48">
        <v>51</v>
      </c>
      <c r="B195" s="20" t="s">
        <v>338</v>
      </c>
      <c r="C195" s="20">
        <v>10000</v>
      </c>
      <c r="D195" s="20">
        <v>0</v>
      </c>
      <c r="E195" s="20">
        <v>0</v>
      </c>
      <c r="F195" s="20">
        <v>0</v>
      </c>
      <c r="G195" s="20"/>
      <c r="H195" s="20">
        <v>50</v>
      </c>
      <c r="I195" s="20"/>
      <c r="J195" s="20">
        <v>0</v>
      </c>
      <c r="K195" s="20"/>
    </row>
    <row r="196" spans="1:11" x14ac:dyDescent="0.2">
      <c r="A196" s="48">
        <v>518</v>
      </c>
      <c r="B196" s="20" t="s">
        <v>339</v>
      </c>
      <c r="C196" s="20">
        <v>10000</v>
      </c>
      <c r="D196" s="20"/>
      <c r="E196" s="20"/>
      <c r="F196" s="20">
        <v>0</v>
      </c>
      <c r="G196" s="20"/>
      <c r="H196" s="20">
        <v>50</v>
      </c>
      <c r="I196" s="20"/>
      <c r="J196" s="20"/>
      <c r="K196" s="20"/>
    </row>
    <row r="197" spans="1:11" x14ac:dyDescent="0.2">
      <c r="A197" s="48">
        <v>547</v>
      </c>
      <c r="B197" s="20" t="s">
        <v>336</v>
      </c>
      <c r="C197" s="20">
        <v>0</v>
      </c>
      <c r="D197" s="20"/>
      <c r="E197" s="20"/>
      <c r="F197" s="20">
        <v>0</v>
      </c>
      <c r="G197" s="20"/>
      <c r="H197" s="20"/>
      <c r="I197" s="20"/>
      <c r="J197" s="20"/>
      <c r="K197" s="20"/>
    </row>
    <row r="198" spans="1:11" x14ac:dyDescent="0.2">
      <c r="A198" s="48">
        <v>5471</v>
      </c>
      <c r="B198" s="20" t="s">
        <v>337</v>
      </c>
      <c r="C198" s="20">
        <v>0</v>
      </c>
      <c r="D198" s="20"/>
      <c r="E198" s="20"/>
      <c r="F198" s="20">
        <v>0</v>
      </c>
      <c r="G198" s="20"/>
      <c r="H198" s="20"/>
      <c r="I198" s="20"/>
      <c r="J198" s="20"/>
      <c r="K198" s="20"/>
    </row>
    <row r="199" spans="1:11" x14ac:dyDescent="0.2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</row>
    <row r="200" spans="1:11" x14ac:dyDescent="0.2">
      <c r="A200" s="78" t="s">
        <v>77</v>
      </c>
      <c r="B200" s="78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x14ac:dyDescent="0.2">
      <c r="A201" s="25" t="s">
        <v>11</v>
      </c>
      <c r="B201" s="25" t="s">
        <v>78</v>
      </c>
      <c r="C201" s="25">
        <v>348845.88</v>
      </c>
      <c r="D201" s="25">
        <v>-241118.67</v>
      </c>
      <c r="E201" s="25">
        <v>-241118.67</v>
      </c>
      <c r="F201" s="25">
        <v>-143690.9</v>
      </c>
      <c r="G201" s="25">
        <v>-35125</v>
      </c>
      <c r="H201" s="25">
        <v>0</v>
      </c>
      <c r="I201" s="25">
        <v>175.66399999999999</v>
      </c>
      <c r="J201" s="25"/>
      <c r="K201" s="25">
        <v>100</v>
      </c>
    </row>
    <row r="202" spans="1:11" x14ac:dyDescent="0.2">
      <c r="A202" s="20" t="s">
        <v>79</v>
      </c>
      <c r="B202" s="20" t="s">
        <v>80</v>
      </c>
      <c r="C202" s="20">
        <v>348845.88</v>
      </c>
      <c r="D202" s="20">
        <v>-81000</v>
      </c>
      <c r="E202" s="20">
        <v>-81000</v>
      </c>
      <c r="F202" s="20">
        <v>-143690.9</v>
      </c>
      <c r="G202" s="20">
        <v>-35125</v>
      </c>
      <c r="H202" s="20">
        <v>0</v>
      </c>
      <c r="I202" s="20">
        <v>175.66399999999999</v>
      </c>
      <c r="J202" s="20"/>
      <c r="K202" s="20">
        <v>100</v>
      </c>
    </row>
    <row r="203" spans="1:11" x14ac:dyDescent="0.2">
      <c r="B203" s="20" t="s">
        <v>340</v>
      </c>
      <c r="C203" s="20">
        <v>-357147</v>
      </c>
      <c r="D203">
        <v>-160118.67000000001</v>
      </c>
      <c r="E203">
        <v>-160118.67000000001</v>
      </c>
      <c r="F203" s="20">
        <v>-427278.06</v>
      </c>
    </row>
    <row r="205" spans="1:11" x14ac:dyDescent="0.2">
      <c r="A205" s="73" t="s">
        <v>81</v>
      </c>
      <c r="B205" s="73"/>
      <c r="C205" s="73"/>
      <c r="D205" s="73"/>
      <c r="E205" s="73"/>
      <c r="F205" s="73"/>
      <c r="G205" s="73"/>
      <c r="H205" s="73"/>
      <c r="I205" s="73"/>
      <c r="J205" s="73"/>
      <c r="K205" s="73"/>
    </row>
    <row r="207" spans="1:11" x14ac:dyDescent="0.2">
      <c r="C207" s="26" t="s">
        <v>6</v>
      </c>
      <c r="D207" s="26" t="s">
        <v>7</v>
      </c>
      <c r="E207" s="26" t="s">
        <v>7</v>
      </c>
      <c r="F207" s="26" t="s">
        <v>253</v>
      </c>
      <c r="G207" s="26" t="s">
        <v>8</v>
      </c>
      <c r="H207" s="26" t="s">
        <v>9</v>
      </c>
      <c r="I207" s="26" t="s">
        <v>9</v>
      </c>
      <c r="J207" s="26" t="s">
        <v>9</v>
      </c>
      <c r="K207" s="26" t="s">
        <v>9</v>
      </c>
    </row>
    <row r="208" spans="1:11" x14ac:dyDescent="0.2">
      <c r="C208" s="26" t="s">
        <v>32</v>
      </c>
      <c r="D208" s="26" t="s">
        <v>33</v>
      </c>
      <c r="E208" s="26" t="s">
        <v>34</v>
      </c>
      <c r="F208" s="26" t="s">
        <v>35</v>
      </c>
      <c r="G208" s="26" t="s">
        <v>36</v>
      </c>
      <c r="H208" s="26">
        <v>5</v>
      </c>
      <c r="I208" s="26" t="s">
        <v>19</v>
      </c>
      <c r="J208" s="26">
        <v>6</v>
      </c>
      <c r="K208" s="26" t="s">
        <v>11</v>
      </c>
    </row>
    <row r="209" spans="1:11" x14ac:dyDescent="0.2">
      <c r="A209" s="27" t="s">
        <v>12</v>
      </c>
      <c r="B209" s="27" t="s">
        <v>39</v>
      </c>
      <c r="C209" s="56">
        <v>45838</v>
      </c>
      <c r="D209" s="26">
        <v>2026</v>
      </c>
      <c r="E209" s="26">
        <v>2026</v>
      </c>
      <c r="F209" s="56">
        <v>46203</v>
      </c>
      <c r="G209" s="26">
        <v>2027</v>
      </c>
      <c r="H209" s="26" t="s">
        <v>345</v>
      </c>
      <c r="I209" s="26" t="s">
        <v>82</v>
      </c>
      <c r="J209" s="26" t="s">
        <v>83</v>
      </c>
      <c r="K209" s="26" t="s">
        <v>84</v>
      </c>
    </row>
    <row r="210" spans="1:11" x14ac:dyDescent="0.2">
      <c r="A210" t="s">
        <v>85</v>
      </c>
      <c r="B210" s="28"/>
      <c r="C210" s="23">
        <v>1742320.99</v>
      </c>
      <c r="D210" s="23">
        <v>6608443</v>
      </c>
      <c r="E210" s="23">
        <v>6608443</v>
      </c>
      <c r="F210" s="23">
        <v>1452561.57</v>
      </c>
      <c r="G210" s="23">
        <v>5039300</v>
      </c>
      <c r="H210" s="23">
        <v>83.36</v>
      </c>
      <c r="I210" s="23">
        <v>118.34</v>
      </c>
      <c r="J210" s="23">
        <v>21.98</v>
      </c>
      <c r="K210" s="23">
        <v>100</v>
      </c>
    </row>
    <row r="211" spans="1:11" x14ac:dyDescent="0.2">
      <c r="A211" s="23" t="s">
        <v>86</v>
      </c>
      <c r="B211" s="23"/>
      <c r="C211" s="23">
        <v>1242820.99</v>
      </c>
      <c r="D211" s="23">
        <v>5288443</v>
      </c>
      <c r="E211" s="23">
        <v>5288443</v>
      </c>
      <c r="F211" s="23">
        <v>1202561.5</v>
      </c>
      <c r="G211" s="23">
        <v>4999300</v>
      </c>
      <c r="H211" s="23">
        <v>96.76</v>
      </c>
      <c r="I211" s="23">
        <v>1109.72</v>
      </c>
      <c r="J211" s="23">
        <v>22.73</v>
      </c>
      <c r="K211" s="23">
        <v>100</v>
      </c>
    </row>
    <row r="212" spans="1:11" x14ac:dyDescent="0.2">
      <c r="A212" s="23" t="s">
        <v>87</v>
      </c>
      <c r="B212" s="23"/>
      <c r="C212" s="23">
        <v>376137.86</v>
      </c>
      <c r="D212" s="23">
        <v>450500</v>
      </c>
      <c r="E212" s="23">
        <v>450500</v>
      </c>
      <c r="F212" s="23">
        <v>288147.67</v>
      </c>
      <c r="G212" s="23">
        <v>450500</v>
      </c>
      <c r="H212" s="23"/>
      <c r="I212" s="23">
        <v>100</v>
      </c>
      <c r="J212" s="23"/>
      <c r="K212" s="23">
        <v>100</v>
      </c>
    </row>
    <row r="213" spans="1:11" x14ac:dyDescent="0.2">
      <c r="A213" s="29" t="s">
        <v>88</v>
      </c>
      <c r="B213" s="29"/>
      <c r="C213" s="30">
        <v>376137.86</v>
      </c>
      <c r="D213" s="30">
        <v>450500</v>
      </c>
      <c r="E213" s="30">
        <v>450500</v>
      </c>
      <c r="F213" s="30">
        <v>288147.67</v>
      </c>
      <c r="G213" s="30">
        <v>450500</v>
      </c>
      <c r="H213" s="30"/>
      <c r="I213" s="30">
        <v>100</v>
      </c>
      <c r="J213" s="30"/>
      <c r="K213" s="30">
        <v>100</v>
      </c>
    </row>
    <row r="214" spans="1:11" x14ac:dyDescent="0.2">
      <c r="A214" s="23" t="s">
        <v>89</v>
      </c>
      <c r="B214" s="23"/>
      <c r="C214" s="23">
        <v>841757.74</v>
      </c>
      <c r="D214" s="23">
        <v>4732000</v>
      </c>
      <c r="E214" s="23">
        <v>4732000</v>
      </c>
      <c r="F214" s="23">
        <v>869128.62</v>
      </c>
      <c r="G214" s="23">
        <v>4452000</v>
      </c>
      <c r="H214" s="23">
        <v>103</v>
      </c>
      <c r="I214" s="23">
        <v>107.48</v>
      </c>
      <c r="J214" s="23">
        <v>18.37</v>
      </c>
      <c r="K214" s="23">
        <v>100</v>
      </c>
    </row>
    <row r="215" spans="1:11" x14ac:dyDescent="0.2">
      <c r="A215" s="29" t="s">
        <v>90</v>
      </c>
      <c r="B215" s="29"/>
      <c r="C215" s="30">
        <v>841757.74</v>
      </c>
      <c r="D215" s="30">
        <v>4732000</v>
      </c>
      <c r="E215" s="30">
        <v>4732000</v>
      </c>
      <c r="F215" s="30">
        <v>869128.62</v>
      </c>
      <c r="G215" s="30">
        <v>4452000</v>
      </c>
      <c r="H215" s="30"/>
      <c r="I215" s="30">
        <v>107.48</v>
      </c>
      <c r="J215" s="30"/>
      <c r="K215" s="30">
        <v>100</v>
      </c>
    </row>
    <row r="216" spans="1:11" x14ac:dyDescent="0.2">
      <c r="A216" s="23" t="s">
        <v>91</v>
      </c>
      <c r="B216" s="23"/>
      <c r="C216" s="23">
        <v>0.17</v>
      </c>
      <c r="D216" s="23">
        <v>4790</v>
      </c>
      <c r="E216" s="23">
        <v>4790</v>
      </c>
      <c r="F216" s="23">
        <v>175.16</v>
      </c>
      <c r="G216" s="23">
        <v>3500</v>
      </c>
      <c r="H216" s="23"/>
      <c r="I216" s="23">
        <v>100</v>
      </c>
      <c r="J216" s="23">
        <v>0</v>
      </c>
      <c r="K216" s="23">
        <v>100</v>
      </c>
    </row>
    <row r="217" spans="1:11" x14ac:dyDescent="0.2">
      <c r="A217" s="29" t="s">
        <v>88</v>
      </c>
      <c r="B217" s="29"/>
      <c r="C217" s="30">
        <v>0.17</v>
      </c>
      <c r="D217" s="30">
        <v>4790</v>
      </c>
      <c r="E217" s="30">
        <v>4790</v>
      </c>
      <c r="F217" s="30">
        <v>175.16</v>
      </c>
      <c r="G217" s="30">
        <v>3500</v>
      </c>
      <c r="H217" s="30"/>
      <c r="I217" s="30">
        <v>100</v>
      </c>
      <c r="J217" s="30"/>
      <c r="K217" s="30">
        <v>100</v>
      </c>
    </row>
    <row r="218" spans="1:11" x14ac:dyDescent="0.2">
      <c r="A218" s="23" t="s">
        <v>92</v>
      </c>
      <c r="B218" s="23"/>
      <c r="C218" s="23">
        <v>24925.22</v>
      </c>
      <c r="D218" s="23">
        <v>101153</v>
      </c>
      <c r="E218" s="23">
        <v>101153</v>
      </c>
      <c r="F218" s="23">
        <v>25047.18</v>
      </c>
      <c r="G218" s="23">
        <v>93300</v>
      </c>
      <c r="H218" s="23">
        <v>100</v>
      </c>
      <c r="I218" s="23">
        <v>100</v>
      </c>
      <c r="J218" s="23">
        <v>24.76</v>
      </c>
      <c r="K218" s="23">
        <v>100</v>
      </c>
    </row>
    <row r="219" spans="1:11" x14ac:dyDescent="0.2">
      <c r="A219" s="29" t="s">
        <v>88</v>
      </c>
      <c r="B219" s="29"/>
      <c r="C219" s="30">
        <v>61621</v>
      </c>
      <c r="D219" s="30">
        <v>101153</v>
      </c>
      <c r="E219" s="30">
        <v>101153</v>
      </c>
      <c r="F219" s="30">
        <v>25047.18</v>
      </c>
      <c r="G219" s="30">
        <v>93300</v>
      </c>
      <c r="H219" s="30"/>
      <c r="I219" s="30">
        <v>100</v>
      </c>
      <c r="J219" s="30"/>
      <c r="K219" s="30">
        <v>100</v>
      </c>
    </row>
    <row r="220" spans="1:11" x14ac:dyDescent="0.2">
      <c r="A220" s="23" t="s">
        <v>93</v>
      </c>
      <c r="B220" s="23"/>
      <c r="C220" s="23">
        <v>0</v>
      </c>
      <c r="D220" s="23">
        <v>0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</row>
    <row r="221" spans="1:11" x14ac:dyDescent="0.2">
      <c r="A221" s="23" t="s">
        <v>94</v>
      </c>
      <c r="B221" s="23"/>
      <c r="C221" s="23">
        <v>0</v>
      </c>
      <c r="D221" s="23">
        <v>0</v>
      </c>
      <c r="E221" s="23">
        <v>0</v>
      </c>
      <c r="F221" s="23">
        <v>0</v>
      </c>
      <c r="G221" s="23">
        <v>0</v>
      </c>
      <c r="H221" s="23"/>
      <c r="I221" s="23">
        <v>0</v>
      </c>
      <c r="J221" s="23">
        <v>0</v>
      </c>
      <c r="K221" s="23">
        <v>0</v>
      </c>
    </row>
    <row r="222" spans="1:11" x14ac:dyDescent="0.2">
      <c r="A222" s="29" t="s">
        <v>88</v>
      </c>
      <c r="B222" s="29"/>
      <c r="C222" s="30">
        <v>0</v>
      </c>
      <c r="D222" s="30">
        <v>0</v>
      </c>
      <c r="E222" s="30">
        <v>0</v>
      </c>
      <c r="F222" s="30">
        <v>0</v>
      </c>
      <c r="G222" s="30">
        <v>0</v>
      </c>
      <c r="H222" s="30"/>
      <c r="I222" s="30">
        <v>0</v>
      </c>
      <c r="J222" s="30">
        <v>0</v>
      </c>
      <c r="K222" s="30">
        <v>0</v>
      </c>
    </row>
    <row r="223" spans="1:11" x14ac:dyDescent="0.2">
      <c r="A223" s="23" t="s">
        <v>95</v>
      </c>
      <c r="B223" s="23"/>
      <c r="C223" s="23">
        <v>0</v>
      </c>
      <c r="D223" s="23">
        <v>110000</v>
      </c>
      <c r="E223" s="23">
        <v>110000</v>
      </c>
      <c r="F223" s="23">
        <v>0</v>
      </c>
      <c r="G223" s="23">
        <v>40000</v>
      </c>
      <c r="H223" s="23">
        <v>0</v>
      </c>
      <c r="I223" s="23">
        <v>100</v>
      </c>
      <c r="J223" s="23">
        <v>0</v>
      </c>
      <c r="K223" s="23">
        <v>100</v>
      </c>
    </row>
    <row r="224" spans="1:11" x14ac:dyDescent="0.2">
      <c r="A224" s="23" t="s">
        <v>96</v>
      </c>
      <c r="B224" s="23"/>
      <c r="C224" s="23"/>
      <c r="D224" s="23">
        <v>0</v>
      </c>
      <c r="E224" s="23">
        <v>0</v>
      </c>
      <c r="F224" s="23">
        <v>0</v>
      </c>
      <c r="G224" s="23">
        <v>0</v>
      </c>
      <c r="H224" s="23"/>
      <c r="I224" s="23">
        <v>0</v>
      </c>
      <c r="J224" s="23"/>
      <c r="K224" s="23">
        <v>0</v>
      </c>
    </row>
    <row r="225" spans="1:12" x14ac:dyDescent="0.2">
      <c r="A225" s="29" t="s">
        <v>97</v>
      </c>
      <c r="B225" s="29"/>
      <c r="C225" s="30"/>
      <c r="D225" s="30">
        <v>0</v>
      </c>
      <c r="E225" s="30">
        <v>0</v>
      </c>
      <c r="F225" s="30">
        <v>0</v>
      </c>
      <c r="G225" s="30">
        <v>0</v>
      </c>
      <c r="H225" s="30"/>
      <c r="I225" s="30">
        <v>0</v>
      </c>
      <c r="J225" s="30"/>
      <c r="K225" s="30">
        <v>0</v>
      </c>
    </row>
    <row r="226" spans="1:12" x14ac:dyDescent="0.2">
      <c r="A226" s="23" t="s">
        <v>98</v>
      </c>
      <c r="B226" s="23"/>
      <c r="C226" s="23">
        <v>0</v>
      </c>
      <c r="D226" s="23">
        <v>110000</v>
      </c>
      <c r="E226" s="23">
        <v>110000</v>
      </c>
      <c r="F226" s="23">
        <v>0</v>
      </c>
      <c r="G226" s="23">
        <v>40000</v>
      </c>
      <c r="H226" s="23"/>
      <c r="I226" s="23">
        <v>100</v>
      </c>
      <c r="J226" s="23"/>
      <c r="K226" s="23">
        <v>100</v>
      </c>
    </row>
    <row r="227" spans="1:12" x14ac:dyDescent="0.2">
      <c r="A227" s="29" t="s">
        <v>97</v>
      </c>
      <c r="B227" s="29"/>
      <c r="C227" s="30">
        <v>0</v>
      </c>
      <c r="D227" s="30">
        <v>110000</v>
      </c>
      <c r="E227" s="30">
        <v>110000</v>
      </c>
      <c r="F227" s="30">
        <v>0</v>
      </c>
      <c r="G227" s="30">
        <v>40000</v>
      </c>
      <c r="H227" s="30"/>
      <c r="I227" s="30">
        <v>100</v>
      </c>
      <c r="J227" s="30"/>
      <c r="K227" s="30">
        <v>100</v>
      </c>
    </row>
    <row r="228" spans="1:12" x14ac:dyDescent="0.2">
      <c r="A228" s="29" t="s">
        <v>99</v>
      </c>
      <c r="B228" s="29"/>
      <c r="C228" s="30">
        <v>499500</v>
      </c>
      <c r="D228" s="30">
        <v>1210000</v>
      </c>
      <c r="E228" s="30">
        <v>1210000</v>
      </c>
      <c r="F228" s="30">
        <v>250000</v>
      </c>
      <c r="G228" s="30">
        <v>10000</v>
      </c>
      <c r="H228" s="30">
        <v>50.05</v>
      </c>
      <c r="I228" s="30">
        <v>889.94</v>
      </c>
      <c r="J228" s="30">
        <v>20.66</v>
      </c>
      <c r="K228" s="30">
        <v>100</v>
      </c>
    </row>
    <row r="229" spans="1:12" x14ac:dyDescent="0.2">
      <c r="A229" s="29" t="s">
        <v>100</v>
      </c>
      <c r="B229" s="29"/>
      <c r="C229" s="30">
        <v>499500</v>
      </c>
      <c r="D229" s="30">
        <v>1210000</v>
      </c>
      <c r="E229" s="30">
        <v>1210000</v>
      </c>
      <c r="F229" s="30">
        <v>250000</v>
      </c>
      <c r="G229" s="30">
        <v>10000</v>
      </c>
      <c r="H229" s="30"/>
      <c r="I229" s="30">
        <v>889.94</v>
      </c>
      <c r="J229" s="30"/>
      <c r="K229" s="30">
        <v>100</v>
      </c>
    </row>
    <row r="230" spans="1:12" x14ac:dyDescent="0.2">
      <c r="A230" s="29" t="s">
        <v>101</v>
      </c>
      <c r="B230" s="29"/>
      <c r="C230" s="30">
        <v>499500</v>
      </c>
      <c r="D230" s="30">
        <v>1210000</v>
      </c>
      <c r="E230" s="30">
        <v>1210000</v>
      </c>
      <c r="F230" s="30">
        <v>250000</v>
      </c>
      <c r="G230" s="30">
        <v>10000</v>
      </c>
      <c r="H230" s="30"/>
      <c r="I230" s="30">
        <v>889.94</v>
      </c>
      <c r="J230" s="30"/>
      <c r="K230" s="30">
        <v>100</v>
      </c>
    </row>
    <row r="231" spans="1:12" x14ac:dyDescent="0.2">
      <c r="A231" t="s">
        <v>102</v>
      </c>
      <c r="B231" s="28"/>
      <c r="C231" s="23">
        <v>1383475.1</v>
      </c>
      <c r="D231" s="23">
        <v>6437443</v>
      </c>
      <c r="E231" s="23">
        <v>6437443</v>
      </c>
      <c r="F231" s="23">
        <v>1596252.47</v>
      </c>
      <c r="G231" s="23">
        <v>4994425</v>
      </c>
      <c r="H231" s="23">
        <v>115.37</v>
      </c>
      <c r="I231" s="23">
        <v>108.68</v>
      </c>
      <c r="J231" s="23">
        <v>24.79</v>
      </c>
      <c r="K231" s="23">
        <v>100</v>
      </c>
    </row>
    <row r="232" spans="1:12" x14ac:dyDescent="0.2">
      <c r="A232" s="23" t="s">
        <v>103</v>
      </c>
      <c r="B232" s="23"/>
      <c r="C232" s="23">
        <v>924386.77</v>
      </c>
      <c r="D232" s="23">
        <v>1735443</v>
      </c>
      <c r="E232" s="23">
        <v>1735443</v>
      </c>
      <c r="F232" s="23">
        <v>841029.39</v>
      </c>
      <c r="G232" s="23">
        <v>1402425</v>
      </c>
      <c r="H232" s="23">
        <v>90.98</v>
      </c>
      <c r="I232" s="23">
        <v>125.63</v>
      </c>
      <c r="J232" s="23">
        <v>48.46</v>
      </c>
      <c r="K232" s="23">
        <v>100</v>
      </c>
    </row>
    <row r="233" spans="1:12" x14ac:dyDescent="0.2">
      <c r="A233" s="23" t="s">
        <v>104</v>
      </c>
      <c r="B233" s="23"/>
      <c r="C233" s="23">
        <v>217548.33</v>
      </c>
      <c r="D233" s="23">
        <v>494243</v>
      </c>
      <c r="E233" s="23">
        <v>494243</v>
      </c>
      <c r="F233" s="23">
        <v>225358.09</v>
      </c>
      <c r="G233" s="23">
        <v>425225</v>
      </c>
      <c r="H233" s="23">
        <v>103.59</v>
      </c>
      <c r="I233" s="23">
        <v>134</v>
      </c>
      <c r="J233" s="23">
        <v>45.59</v>
      </c>
      <c r="K233" s="23">
        <v>100</v>
      </c>
    </row>
    <row r="234" spans="1:12" x14ac:dyDescent="0.2">
      <c r="A234" s="29" t="s">
        <v>88</v>
      </c>
      <c r="B234" s="29"/>
      <c r="C234" s="30">
        <v>217548.33</v>
      </c>
      <c r="D234" s="30">
        <v>494243</v>
      </c>
      <c r="E234" s="30">
        <v>494243</v>
      </c>
      <c r="F234" s="30">
        <v>225358.09</v>
      </c>
      <c r="G234" s="30">
        <v>425225</v>
      </c>
      <c r="H234" s="30"/>
      <c r="I234" s="30">
        <v>134</v>
      </c>
      <c r="J234" s="30"/>
      <c r="K234" s="30">
        <v>100</v>
      </c>
    </row>
    <row r="235" spans="1:12" x14ac:dyDescent="0.2">
      <c r="A235" s="23" t="s">
        <v>105</v>
      </c>
      <c r="B235" s="23"/>
      <c r="C235" s="23">
        <v>423016.13</v>
      </c>
      <c r="D235" s="23">
        <v>744800</v>
      </c>
      <c r="E235" s="23">
        <v>744800</v>
      </c>
      <c r="F235" s="23">
        <v>285069.51</v>
      </c>
      <c r="G235" s="23">
        <v>541800</v>
      </c>
      <c r="H235" s="23">
        <v>67.39</v>
      </c>
      <c r="I235" s="23">
        <v>122.61</v>
      </c>
      <c r="J235" s="23">
        <v>38.270000000000003</v>
      </c>
      <c r="K235" s="23">
        <v>100</v>
      </c>
    </row>
    <row r="236" spans="1:12" x14ac:dyDescent="0.2">
      <c r="A236" s="29" t="s">
        <v>88</v>
      </c>
      <c r="B236" s="29"/>
      <c r="C236" s="30">
        <v>423016.13</v>
      </c>
      <c r="D236" s="30">
        <v>744800</v>
      </c>
      <c r="E236" s="30">
        <v>744800</v>
      </c>
      <c r="F236" s="30">
        <v>285069.51</v>
      </c>
      <c r="G236" s="30">
        <v>541800</v>
      </c>
      <c r="H236" s="30"/>
      <c r="I236" s="30">
        <v>122.61</v>
      </c>
      <c r="J236" s="30"/>
      <c r="K236" s="30">
        <v>100</v>
      </c>
      <c r="L236" s="20"/>
    </row>
    <row r="237" spans="1:12" x14ac:dyDescent="0.2">
      <c r="A237" s="23" t="s">
        <v>106</v>
      </c>
      <c r="B237" s="23"/>
      <c r="C237" s="23">
        <v>3108.71</v>
      </c>
      <c r="D237" s="23">
        <v>3600</v>
      </c>
      <c r="E237" s="23">
        <v>3600</v>
      </c>
      <c r="F237" s="23">
        <v>3002.54</v>
      </c>
      <c r="G237" s="23">
        <v>3600</v>
      </c>
      <c r="H237" s="23">
        <v>95.58</v>
      </c>
      <c r="I237" s="23">
        <v>100</v>
      </c>
      <c r="J237" s="23">
        <v>83.38</v>
      </c>
      <c r="K237" s="23">
        <v>100</v>
      </c>
    </row>
    <row r="238" spans="1:12" x14ac:dyDescent="0.2">
      <c r="A238" s="29" t="s">
        <v>88</v>
      </c>
      <c r="B238" s="29"/>
      <c r="C238" s="30">
        <v>3108.71</v>
      </c>
      <c r="D238" s="30">
        <v>3600</v>
      </c>
      <c r="E238" s="30">
        <v>3600</v>
      </c>
      <c r="F238" s="30">
        <v>3002.54</v>
      </c>
      <c r="G238" s="30">
        <v>3600</v>
      </c>
      <c r="H238" s="30"/>
      <c r="I238" s="30">
        <v>100</v>
      </c>
      <c r="J238" s="30"/>
      <c r="K238" s="30">
        <v>100</v>
      </c>
    </row>
    <row r="239" spans="1:12" x14ac:dyDescent="0.2">
      <c r="A239" s="23" t="s">
        <v>107</v>
      </c>
      <c r="B239" s="23"/>
      <c r="C239" s="23">
        <v>20849.96</v>
      </c>
      <c r="D239" s="23">
        <v>15000</v>
      </c>
      <c r="E239" s="23">
        <v>15000</v>
      </c>
      <c r="F239" s="23">
        <v>26717.86</v>
      </c>
      <c r="G239" s="23">
        <v>15000</v>
      </c>
      <c r="H239" s="23">
        <v>128.13999999999999</v>
      </c>
      <c r="I239" s="23">
        <v>50</v>
      </c>
      <c r="J239" s="23">
        <v>178</v>
      </c>
      <c r="K239" s="23">
        <v>100</v>
      </c>
    </row>
    <row r="240" spans="1:12" x14ac:dyDescent="0.2">
      <c r="A240" s="29" t="s">
        <v>88</v>
      </c>
      <c r="B240" s="29"/>
      <c r="C240" s="30">
        <v>20849.96</v>
      </c>
      <c r="D240" s="30">
        <v>15000</v>
      </c>
      <c r="E240" s="30">
        <v>15000</v>
      </c>
      <c r="F240" s="30">
        <v>26717.86</v>
      </c>
      <c r="G240" s="30">
        <v>15000</v>
      </c>
      <c r="H240" s="30"/>
      <c r="I240" s="30">
        <v>50</v>
      </c>
      <c r="J240" s="30"/>
      <c r="K240" s="30">
        <v>100</v>
      </c>
    </row>
    <row r="241" spans="1:11" x14ac:dyDescent="0.2">
      <c r="A241" s="23" t="s">
        <v>108</v>
      </c>
      <c r="B241" s="23"/>
      <c r="C241" s="23">
        <v>94401.96</v>
      </c>
      <c r="D241" s="23">
        <v>164500</v>
      </c>
      <c r="E241" s="23">
        <v>164500</v>
      </c>
      <c r="F241" s="23">
        <v>63743.79</v>
      </c>
      <c r="G241" s="23">
        <v>129500</v>
      </c>
      <c r="H241" s="23">
        <v>67.52</v>
      </c>
      <c r="I241" s="23">
        <v>130.15</v>
      </c>
      <c r="J241" s="23">
        <v>38.75</v>
      </c>
      <c r="K241" s="23">
        <v>100</v>
      </c>
    </row>
    <row r="242" spans="1:11" x14ac:dyDescent="0.2">
      <c r="A242" s="29" t="s">
        <v>88</v>
      </c>
      <c r="B242" s="29"/>
      <c r="C242" s="30">
        <v>94401.96</v>
      </c>
      <c r="D242" s="30">
        <v>164500</v>
      </c>
      <c r="E242" s="30">
        <v>164500</v>
      </c>
      <c r="F242" s="30">
        <v>63743.79</v>
      </c>
      <c r="G242" s="30">
        <v>129500</v>
      </c>
      <c r="H242" s="30"/>
      <c r="I242" s="30">
        <v>130.15</v>
      </c>
      <c r="J242" s="30"/>
      <c r="K242" s="30">
        <v>100</v>
      </c>
    </row>
    <row r="243" spans="1:11" x14ac:dyDescent="0.2">
      <c r="A243" s="23" t="s">
        <v>109</v>
      </c>
      <c r="B243" s="23"/>
      <c r="C243" s="23">
        <v>165461.96</v>
      </c>
      <c r="D243" s="23">
        <v>313300</v>
      </c>
      <c r="E243" s="23">
        <v>313300</v>
      </c>
      <c r="F243" s="23">
        <v>237137.6</v>
      </c>
      <c r="G243" s="23">
        <v>287300</v>
      </c>
      <c r="H243" s="23">
        <v>143.31</v>
      </c>
      <c r="I243" s="23">
        <v>126.95</v>
      </c>
      <c r="J243" s="23">
        <v>75.69</v>
      </c>
      <c r="K243" s="23">
        <v>100</v>
      </c>
    </row>
    <row r="244" spans="1:11" x14ac:dyDescent="0.2">
      <c r="A244" s="29" t="s">
        <v>88</v>
      </c>
      <c r="B244" s="29"/>
      <c r="C244" s="30">
        <v>165461.96</v>
      </c>
      <c r="D244" s="30">
        <v>313300</v>
      </c>
      <c r="E244" s="30">
        <v>313300</v>
      </c>
      <c r="F244" s="30">
        <v>237137.6</v>
      </c>
      <c r="G244" s="30">
        <v>287300</v>
      </c>
      <c r="H244" s="30"/>
      <c r="I244" s="30">
        <v>126.95</v>
      </c>
      <c r="J244" s="30"/>
      <c r="K244" s="30">
        <v>100</v>
      </c>
    </row>
    <row r="245" spans="1:11" x14ac:dyDescent="0.2">
      <c r="A245" s="29" t="s">
        <v>433</v>
      </c>
      <c r="B245" s="29"/>
      <c r="C245" s="30">
        <v>459088.34</v>
      </c>
      <c r="D245" s="30">
        <v>4702000</v>
      </c>
      <c r="E245" s="30">
        <v>4702000</v>
      </c>
      <c r="F245" s="30">
        <v>755223.1</v>
      </c>
      <c r="G245" s="30"/>
      <c r="H245" s="30"/>
      <c r="I245" s="30"/>
      <c r="J245" s="30"/>
      <c r="K245" s="30"/>
    </row>
    <row r="246" spans="1:11" x14ac:dyDescent="0.2">
      <c r="A246" s="23" t="s">
        <v>110</v>
      </c>
      <c r="B246" s="23"/>
      <c r="C246" s="23">
        <v>4001.3</v>
      </c>
      <c r="D246" s="23">
        <v>370000</v>
      </c>
      <c r="E246" s="23">
        <v>370000</v>
      </c>
      <c r="F246" s="23">
        <v>8300</v>
      </c>
      <c r="G246" s="23">
        <v>160000</v>
      </c>
      <c r="H246" s="23">
        <v>207.43</v>
      </c>
      <c r="I246" s="23">
        <v>145.44999999999999</v>
      </c>
      <c r="J246" s="23">
        <v>2.2400000000000002</v>
      </c>
      <c r="K246" s="23">
        <v>100</v>
      </c>
    </row>
    <row r="247" spans="1:11" x14ac:dyDescent="0.2">
      <c r="A247" s="29" t="s">
        <v>88</v>
      </c>
      <c r="B247" s="29"/>
      <c r="C247" s="30">
        <v>4001.3</v>
      </c>
      <c r="D247" s="30">
        <v>170000</v>
      </c>
      <c r="E247" s="30">
        <v>170000</v>
      </c>
      <c r="F247" s="30">
        <v>8300</v>
      </c>
      <c r="G247" s="30">
        <v>160000</v>
      </c>
      <c r="H247" s="30"/>
      <c r="I247" s="30">
        <v>145.44999999999999</v>
      </c>
      <c r="J247" s="30"/>
      <c r="K247" s="30">
        <v>100</v>
      </c>
    </row>
    <row r="248" spans="1:11" x14ac:dyDescent="0.2">
      <c r="A248" s="29" t="s">
        <v>434</v>
      </c>
      <c r="B248" s="29"/>
      <c r="C248" s="30"/>
      <c r="D248" s="30">
        <v>200000</v>
      </c>
      <c r="E248" s="30">
        <v>200000</v>
      </c>
      <c r="F248" s="30">
        <v>0</v>
      </c>
      <c r="G248" s="30"/>
      <c r="H248" s="30"/>
      <c r="I248" s="30"/>
      <c r="J248" s="30"/>
      <c r="K248" s="30"/>
    </row>
    <row r="249" spans="1:11" x14ac:dyDescent="0.2">
      <c r="A249" s="23" t="s">
        <v>111</v>
      </c>
      <c r="B249" s="23"/>
      <c r="C249" s="23">
        <v>455087.04</v>
      </c>
      <c r="D249" s="23">
        <v>4332000</v>
      </c>
      <c r="E249" s="23">
        <v>4332000</v>
      </c>
      <c r="F249" s="23">
        <v>746923.08</v>
      </c>
      <c r="G249" s="23">
        <v>3432000</v>
      </c>
      <c r="H249" s="23">
        <v>164</v>
      </c>
      <c r="I249" s="23">
        <v>101.87</v>
      </c>
      <c r="J249" s="23">
        <v>17.239999999999998</v>
      </c>
      <c r="K249" s="23">
        <v>100</v>
      </c>
    </row>
    <row r="250" spans="1:11" x14ac:dyDescent="0.2">
      <c r="A250" s="29" t="s">
        <v>90</v>
      </c>
      <c r="B250" s="29"/>
      <c r="C250" s="30">
        <v>455087.04</v>
      </c>
      <c r="D250" s="30">
        <v>3332000</v>
      </c>
      <c r="E250" s="30">
        <v>3332000</v>
      </c>
      <c r="F250" s="30">
        <v>746923.08</v>
      </c>
      <c r="G250" s="30">
        <v>3032000</v>
      </c>
      <c r="H250" s="30"/>
      <c r="I250" s="30">
        <v>75.150000000000006</v>
      </c>
      <c r="J250" s="30"/>
      <c r="K250" s="30">
        <v>100</v>
      </c>
    </row>
    <row r="251" spans="1:11" x14ac:dyDescent="0.2">
      <c r="A251" s="29" t="s">
        <v>88</v>
      </c>
      <c r="B251" s="29"/>
      <c r="C251" s="30">
        <v>0</v>
      </c>
      <c r="D251" s="30">
        <v>0</v>
      </c>
      <c r="E251" s="30">
        <v>0</v>
      </c>
      <c r="F251" s="30">
        <v>0</v>
      </c>
      <c r="G251" s="30">
        <v>400000</v>
      </c>
      <c r="H251" s="30">
        <v>0</v>
      </c>
      <c r="I251" s="30">
        <v>0</v>
      </c>
      <c r="J251" s="30">
        <v>0</v>
      </c>
      <c r="K251" s="30">
        <v>100</v>
      </c>
    </row>
    <row r="252" spans="1:11" x14ac:dyDescent="0.2">
      <c r="A252" s="29" t="s">
        <v>112</v>
      </c>
      <c r="B252" s="29"/>
      <c r="C252" s="30">
        <v>0</v>
      </c>
      <c r="D252" s="30">
        <v>1000000</v>
      </c>
      <c r="E252" s="30">
        <v>1000000</v>
      </c>
      <c r="F252" s="30">
        <v>0</v>
      </c>
      <c r="G252" s="30">
        <v>0</v>
      </c>
      <c r="H252" s="30">
        <v>0</v>
      </c>
      <c r="I252" s="30">
        <v>0</v>
      </c>
      <c r="J252" s="30">
        <v>0</v>
      </c>
      <c r="K252" s="30">
        <v>0</v>
      </c>
    </row>
    <row r="255" spans="1:11" x14ac:dyDescent="0.2">
      <c r="A255" s="73" t="s">
        <v>113</v>
      </c>
      <c r="B255" s="73"/>
      <c r="C255" s="73"/>
      <c r="D255" s="73"/>
      <c r="E255" s="73"/>
      <c r="F255" s="73"/>
      <c r="G255" s="73"/>
      <c r="H255" s="73"/>
      <c r="I255" s="73"/>
      <c r="J255" s="73"/>
      <c r="K255" s="73"/>
    </row>
    <row r="257" spans="1:11" x14ac:dyDescent="0.2">
      <c r="C257" s="26" t="s">
        <v>6</v>
      </c>
      <c r="D257" s="26" t="s">
        <v>7</v>
      </c>
      <c r="E257" s="26" t="s">
        <v>7</v>
      </c>
      <c r="F257" s="26" t="s">
        <v>253</v>
      </c>
      <c r="G257" s="26" t="s">
        <v>8</v>
      </c>
      <c r="H257" s="26" t="s">
        <v>9</v>
      </c>
      <c r="I257" s="26" t="s">
        <v>9</v>
      </c>
      <c r="J257" s="26" t="s">
        <v>9</v>
      </c>
      <c r="K257" s="26" t="s">
        <v>9</v>
      </c>
    </row>
    <row r="258" spans="1:11" x14ac:dyDescent="0.2">
      <c r="C258" s="26" t="s">
        <v>32</v>
      </c>
      <c r="D258" s="26" t="s">
        <v>33</v>
      </c>
      <c r="E258" s="26" t="s">
        <v>34</v>
      </c>
      <c r="F258" s="26" t="s">
        <v>35</v>
      </c>
      <c r="G258" s="26" t="s">
        <v>36</v>
      </c>
      <c r="H258" s="26">
        <v>5</v>
      </c>
      <c r="I258" s="26" t="s">
        <v>19</v>
      </c>
      <c r="J258" s="26">
        <v>6</v>
      </c>
      <c r="K258" s="26" t="s">
        <v>11</v>
      </c>
    </row>
    <row r="259" spans="1:11" x14ac:dyDescent="0.2">
      <c r="A259" s="27" t="s">
        <v>12</v>
      </c>
      <c r="B259" s="27" t="s">
        <v>39</v>
      </c>
      <c r="C259" s="56">
        <v>45838</v>
      </c>
      <c r="D259" s="26">
        <v>2026</v>
      </c>
      <c r="E259" s="26">
        <v>2026</v>
      </c>
      <c r="F259" s="56">
        <v>46203</v>
      </c>
      <c r="G259" s="26">
        <v>2027</v>
      </c>
      <c r="H259" s="57" t="s">
        <v>345</v>
      </c>
      <c r="I259" s="26" t="s">
        <v>82</v>
      </c>
      <c r="J259" s="26" t="s">
        <v>83</v>
      </c>
      <c r="K259" s="26" t="s">
        <v>84</v>
      </c>
    </row>
    <row r="260" spans="1:11" x14ac:dyDescent="0.2">
      <c r="A260" t="s">
        <v>102</v>
      </c>
      <c r="B260" s="28"/>
      <c r="C260" s="23">
        <v>1393475.11</v>
      </c>
      <c r="D260" s="23">
        <v>6527443</v>
      </c>
      <c r="E260" s="23">
        <v>6527443</v>
      </c>
      <c r="F260" s="23">
        <v>1596252.47</v>
      </c>
      <c r="G260" s="23">
        <v>5084425</v>
      </c>
      <c r="H260" s="23">
        <v>114.55</v>
      </c>
      <c r="I260" s="23">
        <v>109.28</v>
      </c>
      <c r="J260" s="23">
        <v>24.45</v>
      </c>
      <c r="K260" s="23">
        <v>100</v>
      </c>
    </row>
    <row r="261" spans="1:11" x14ac:dyDescent="0.2">
      <c r="A261" s="31" t="s">
        <v>114</v>
      </c>
      <c r="B261" s="31"/>
      <c r="C261" s="32">
        <v>382340.07</v>
      </c>
      <c r="D261" s="32">
        <v>924525</v>
      </c>
      <c r="E261" s="32">
        <v>924525</v>
      </c>
      <c r="F261" s="32">
        <v>374809</v>
      </c>
      <c r="G261" s="32">
        <v>692525</v>
      </c>
      <c r="H261" s="32">
        <v>98.03</v>
      </c>
      <c r="I261" s="32">
        <v>129.09</v>
      </c>
      <c r="J261" s="32">
        <v>40.54</v>
      </c>
      <c r="K261" s="32">
        <v>100</v>
      </c>
    </row>
    <row r="262" spans="1:11" x14ac:dyDescent="0.2">
      <c r="A262" s="33" t="s">
        <v>115</v>
      </c>
      <c r="B262" s="33"/>
      <c r="C262" s="34">
        <v>264362.26</v>
      </c>
      <c r="D262" s="34">
        <v>669043</v>
      </c>
      <c r="E262" s="34">
        <v>669043</v>
      </c>
      <c r="F262" s="34">
        <v>301648.92</v>
      </c>
      <c r="G262" s="34">
        <v>573025</v>
      </c>
      <c r="H262" s="34"/>
      <c r="I262" s="34">
        <v>130.41</v>
      </c>
      <c r="J262" s="34"/>
      <c r="K262" s="34">
        <v>100</v>
      </c>
    </row>
    <row r="263" spans="1:11" x14ac:dyDescent="0.2">
      <c r="A263" s="33" t="s">
        <v>116</v>
      </c>
      <c r="B263" s="33"/>
      <c r="C263" s="34">
        <v>117977.81</v>
      </c>
      <c r="D263" s="34">
        <v>159500</v>
      </c>
      <c r="E263" s="34">
        <v>159500</v>
      </c>
      <c r="F263" s="34">
        <v>73160.08</v>
      </c>
      <c r="G263" s="34">
        <v>118500</v>
      </c>
      <c r="H263" s="34"/>
      <c r="I263" s="34">
        <v>123.05</v>
      </c>
      <c r="J263" s="34"/>
      <c r="K263" s="34">
        <v>100</v>
      </c>
    </row>
    <row r="264" spans="1:11" x14ac:dyDescent="0.2">
      <c r="A264" s="33" t="s">
        <v>117</v>
      </c>
      <c r="B264" s="33"/>
      <c r="C264" s="34">
        <v>0</v>
      </c>
      <c r="D264" s="34">
        <v>233000</v>
      </c>
      <c r="E264" s="34">
        <v>233000</v>
      </c>
      <c r="F264" s="34">
        <v>0</v>
      </c>
      <c r="G264" s="34">
        <v>0</v>
      </c>
      <c r="H264" s="34"/>
      <c r="I264" s="34">
        <v>0</v>
      </c>
      <c r="J264" s="34">
        <v>0</v>
      </c>
      <c r="K264" s="34">
        <v>0</v>
      </c>
    </row>
    <row r="265" spans="1:11" x14ac:dyDescent="0.2">
      <c r="A265" s="31" t="s">
        <v>118</v>
      </c>
      <c r="B265" s="31"/>
      <c r="C265" s="32">
        <v>727485.97</v>
      </c>
      <c r="D265" s="32">
        <v>3696800</v>
      </c>
      <c r="E265" s="32">
        <v>3696800</v>
      </c>
      <c r="F265" s="32">
        <v>886579.35</v>
      </c>
      <c r="G265" s="32">
        <v>3842800</v>
      </c>
      <c r="H265" s="32">
        <v>121.86</v>
      </c>
      <c r="I265" s="32">
        <v>103.68</v>
      </c>
      <c r="J265" s="32">
        <v>23.98</v>
      </c>
      <c r="K265" s="32">
        <v>100</v>
      </c>
    </row>
    <row r="266" spans="1:11" x14ac:dyDescent="0.2">
      <c r="A266" s="33" t="s">
        <v>119</v>
      </c>
      <c r="B266" s="33"/>
      <c r="C266" s="34">
        <v>201286.22</v>
      </c>
      <c r="D266" s="34">
        <v>183000</v>
      </c>
      <c r="E266" s="34">
        <v>183000</v>
      </c>
      <c r="F266" s="34">
        <v>84143.55</v>
      </c>
      <c r="G266" s="34">
        <v>183000</v>
      </c>
      <c r="H266" s="34"/>
      <c r="I266" s="34">
        <v>252.41</v>
      </c>
      <c r="J266" s="34"/>
      <c r="K266" s="34">
        <v>100</v>
      </c>
    </row>
    <row r="267" spans="1:11" x14ac:dyDescent="0.2">
      <c r="A267" s="33" t="s">
        <v>120</v>
      </c>
      <c r="B267" s="33"/>
      <c r="C267" s="34">
        <v>10373.08</v>
      </c>
      <c r="D267" s="34">
        <v>29000</v>
      </c>
      <c r="E267" s="34">
        <v>29000</v>
      </c>
      <c r="F267" s="34">
        <v>13809.81</v>
      </c>
      <c r="G267" s="34">
        <v>28000</v>
      </c>
      <c r="H267" s="34"/>
      <c r="I267" s="34">
        <v>71.8</v>
      </c>
      <c r="J267" s="34"/>
      <c r="K267" s="34">
        <v>100</v>
      </c>
    </row>
    <row r="268" spans="1:11" x14ac:dyDescent="0.2">
      <c r="A268" s="33" t="s">
        <v>121</v>
      </c>
      <c r="B268" s="33"/>
      <c r="C268" s="34">
        <v>2956.09</v>
      </c>
      <c r="D268" s="34">
        <v>50000</v>
      </c>
      <c r="E268" s="34">
        <v>50000</v>
      </c>
      <c r="F268" s="34">
        <v>22476.18</v>
      </c>
      <c r="G268" s="34">
        <v>50000</v>
      </c>
      <c r="H268" s="34"/>
      <c r="I268" s="34">
        <v>65.790000000000006</v>
      </c>
      <c r="J268" s="34"/>
      <c r="K268" s="34">
        <v>100</v>
      </c>
    </row>
    <row r="269" spans="1:11" x14ac:dyDescent="0.2">
      <c r="A269" s="33" t="s">
        <v>122</v>
      </c>
      <c r="B269" s="33"/>
      <c r="C269" s="34">
        <v>26378.68</v>
      </c>
      <c r="D269" s="34">
        <v>45000</v>
      </c>
      <c r="E269" s="34">
        <v>45000</v>
      </c>
      <c r="F269" s="34">
        <v>32812.800000000003</v>
      </c>
      <c r="G269" s="34">
        <v>20000</v>
      </c>
      <c r="H269" s="34"/>
      <c r="I269" s="34">
        <v>100</v>
      </c>
      <c r="J269" s="34"/>
      <c r="K269" s="34">
        <v>100</v>
      </c>
    </row>
    <row r="270" spans="1:11" x14ac:dyDescent="0.2">
      <c r="A270" s="33" t="s">
        <v>123</v>
      </c>
      <c r="B270" s="33"/>
      <c r="C270" s="34">
        <v>20267.88</v>
      </c>
      <c r="D270" s="34">
        <v>34800</v>
      </c>
      <c r="E270" s="34">
        <v>34800</v>
      </c>
      <c r="F270" s="34">
        <v>31755.96</v>
      </c>
      <c r="G270" s="34">
        <v>29800</v>
      </c>
      <c r="H270" s="34"/>
      <c r="I270" s="34">
        <v>107.19</v>
      </c>
      <c r="J270" s="34"/>
      <c r="K270" s="34">
        <v>100</v>
      </c>
    </row>
    <row r="271" spans="1:11" x14ac:dyDescent="0.2">
      <c r="A271" s="33" t="s">
        <v>124</v>
      </c>
      <c r="B271" s="33"/>
      <c r="C271" s="34">
        <v>466224.02</v>
      </c>
      <c r="D271" s="34">
        <v>4635000</v>
      </c>
      <c r="E271" s="34">
        <v>4635000</v>
      </c>
      <c r="F271" s="34">
        <v>701581.05</v>
      </c>
      <c r="G271" s="34">
        <v>3532000</v>
      </c>
      <c r="H271" s="34"/>
      <c r="I271" s="34">
        <v>101.76</v>
      </c>
      <c r="J271" s="34"/>
      <c r="K271" s="34">
        <v>100</v>
      </c>
    </row>
    <row r="272" spans="1:11" x14ac:dyDescent="0.2">
      <c r="A272" s="31" t="s">
        <v>125</v>
      </c>
      <c r="B272" s="31"/>
      <c r="C272" s="32">
        <v>9268.39</v>
      </c>
      <c r="D272" s="32">
        <v>76500</v>
      </c>
      <c r="E272" s="32">
        <v>76500</v>
      </c>
      <c r="F272" s="32">
        <v>23048.17</v>
      </c>
      <c r="G272" s="32">
        <v>46500</v>
      </c>
      <c r="H272" s="32">
        <v>248.68</v>
      </c>
      <c r="I272" s="32">
        <v>110.71</v>
      </c>
      <c r="J272" s="32">
        <v>30.12</v>
      </c>
      <c r="K272" s="32">
        <v>100</v>
      </c>
    </row>
    <row r="273" spans="1:11" x14ac:dyDescent="0.2">
      <c r="A273" s="33" t="s">
        <v>126</v>
      </c>
      <c r="B273" s="33"/>
      <c r="C273" s="34">
        <v>2023.39</v>
      </c>
      <c r="D273" s="34">
        <v>8000</v>
      </c>
      <c r="E273" s="34">
        <v>8000</v>
      </c>
      <c r="F273" s="34">
        <v>3261.92</v>
      </c>
      <c r="G273" s="34">
        <v>8000</v>
      </c>
      <c r="H273" s="34"/>
      <c r="I273" s="34">
        <v>66.67</v>
      </c>
      <c r="J273" s="34"/>
      <c r="K273" s="34">
        <v>100</v>
      </c>
    </row>
    <row r="274" spans="1:11" x14ac:dyDescent="0.2">
      <c r="A274" s="33" t="s">
        <v>127</v>
      </c>
      <c r="B274" s="33"/>
      <c r="C274" s="34">
        <v>7245</v>
      </c>
      <c r="D274" s="34">
        <v>68500</v>
      </c>
      <c r="E274" s="34">
        <v>68500</v>
      </c>
      <c r="F274" s="34">
        <v>19786.25</v>
      </c>
      <c r="G274" s="34">
        <v>38500</v>
      </c>
      <c r="H274" s="34"/>
      <c r="I274" s="34">
        <v>128.34</v>
      </c>
      <c r="J274" s="34"/>
      <c r="K274" s="34">
        <v>100</v>
      </c>
    </row>
    <row r="275" spans="1:11" x14ac:dyDescent="0.2">
      <c r="A275" s="31" t="s">
        <v>128</v>
      </c>
      <c r="B275" s="31"/>
      <c r="C275" s="32">
        <v>157.56</v>
      </c>
      <c r="D275" s="32">
        <v>58000</v>
      </c>
      <c r="E275" s="32">
        <v>58000</v>
      </c>
      <c r="F275" s="32">
        <v>63.36</v>
      </c>
      <c r="G275" s="32">
        <v>58000</v>
      </c>
      <c r="H275" s="32">
        <v>40.159999999999997</v>
      </c>
      <c r="I275" s="32">
        <v>181.25</v>
      </c>
      <c r="J275" s="32">
        <v>0.1</v>
      </c>
      <c r="K275" s="32">
        <v>100</v>
      </c>
    </row>
    <row r="276" spans="1:11" x14ac:dyDescent="0.2">
      <c r="A276" s="33" t="s">
        <v>129</v>
      </c>
      <c r="B276" s="33"/>
      <c r="C276" s="34">
        <v>157.56</v>
      </c>
      <c r="D276" s="34">
        <v>3000</v>
      </c>
      <c r="E276" s="34">
        <v>3000</v>
      </c>
      <c r="F276" s="34">
        <v>63.36</v>
      </c>
      <c r="G276" s="34">
        <v>3000</v>
      </c>
      <c r="H276" s="34"/>
      <c r="I276" s="34">
        <v>42.85</v>
      </c>
      <c r="J276" s="34"/>
      <c r="K276" s="34">
        <v>100</v>
      </c>
    </row>
    <row r="277" spans="1:11" x14ac:dyDescent="0.2">
      <c r="A277" s="33" t="s">
        <v>130</v>
      </c>
      <c r="B277" s="33"/>
      <c r="C277" s="34">
        <v>0</v>
      </c>
      <c r="D277" s="34">
        <v>55000</v>
      </c>
      <c r="E277" s="34">
        <v>55000</v>
      </c>
      <c r="F277" s="34">
        <v>0</v>
      </c>
      <c r="G277" s="34">
        <v>55000</v>
      </c>
      <c r="H277" s="34"/>
      <c r="I277" s="34">
        <v>220</v>
      </c>
      <c r="J277" s="34"/>
      <c r="K277" s="34">
        <v>100</v>
      </c>
    </row>
    <row r="278" spans="1:11" x14ac:dyDescent="0.2">
      <c r="A278" s="31" t="s">
        <v>131</v>
      </c>
      <c r="B278" s="31"/>
      <c r="C278" s="32">
        <v>0</v>
      </c>
      <c r="D278" s="32">
        <v>800</v>
      </c>
      <c r="E278" s="32">
        <v>800</v>
      </c>
      <c r="F278" s="32">
        <v>0</v>
      </c>
      <c r="G278" s="32">
        <v>800</v>
      </c>
      <c r="H278" s="32">
        <v>0</v>
      </c>
      <c r="I278" s="32">
        <v>100</v>
      </c>
      <c r="J278" s="32">
        <v>0</v>
      </c>
      <c r="K278" s="32">
        <v>100</v>
      </c>
    </row>
    <row r="279" spans="1:11" x14ac:dyDescent="0.2">
      <c r="A279" s="33" t="s">
        <v>132</v>
      </c>
      <c r="B279" s="33"/>
      <c r="C279" s="34">
        <v>0</v>
      </c>
      <c r="D279" s="34">
        <v>800</v>
      </c>
      <c r="E279" s="34">
        <v>800</v>
      </c>
      <c r="F279" s="34">
        <v>0</v>
      </c>
      <c r="G279" s="34">
        <v>800</v>
      </c>
      <c r="H279" s="34"/>
      <c r="I279" s="34">
        <v>100</v>
      </c>
      <c r="J279" s="34"/>
      <c r="K279" s="34">
        <v>100</v>
      </c>
    </row>
    <row r="280" spans="1:11" x14ac:dyDescent="0.2">
      <c r="A280" s="31" t="s">
        <v>133</v>
      </c>
      <c r="B280" s="31"/>
      <c r="C280" s="32">
        <v>206200.12</v>
      </c>
      <c r="D280" s="32">
        <v>411000</v>
      </c>
      <c r="E280" s="32">
        <v>411000</v>
      </c>
      <c r="F280" s="32">
        <v>280821.59999999998</v>
      </c>
      <c r="G280" s="32">
        <v>328000</v>
      </c>
      <c r="H280" s="32">
        <v>136.18</v>
      </c>
      <c r="I280" s="32">
        <v>131.19999999999999</v>
      </c>
      <c r="J280" s="32">
        <v>68.319999999999993</v>
      </c>
      <c r="K280" s="32">
        <v>100</v>
      </c>
    </row>
    <row r="281" spans="1:11" x14ac:dyDescent="0.2">
      <c r="A281" s="33" t="s">
        <v>134</v>
      </c>
      <c r="B281" s="33"/>
      <c r="C281" s="34">
        <v>96605.72</v>
      </c>
      <c r="D281" s="34">
        <v>128000</v>
      </c>
      <c r="E281" s="34">
        <v>128000</v>
      </c>
      <c r="F281" s="34">
        <v>145003.88</v>
      </c>
      <c r="G281" s="34">
        <v>105000</v>
      </c>
      <c r="H281" s="34"/>
      <c r="I281" s="34">
        <v>89.74</v>
      </c>
      <c r="J281" s="34"/>
      <c r="K281" s="34">
        <v>100</v>
      </c>
    </row>
    <row r="282" spans="1:11" x14ac:dyDescent="0.2">
      <c r="A282" s="33" t="s">
        <v>135</v>
      </c>
      <c r="B282" s="33"/>
      <c r="C282" s="34">
        <v>13997.2</v>
      </c>
      <c r="D282" s="34">
        <v>35000</v>
      </c>
      <c r="E282" s="34">
        <v>35000</v>
      </c>
      <c r="F282" s="34">
        <v>26418.5</v>
      </c>
      <c r="G282" s="34">
        <v>35000</v>
      </c>
      <c r="H282" s="34"/>
      <c r="I282" s="34">
        <v>79.540000000000006</v>
      </c>
      <c r="J282" s="34"/>
      <c r="K282" s="34">
        <v>100</v>
      </c>
    </row>
    <row r="283" spans="1:11" x14ac:dyDescent="0.2">
      <c r="A283" s="33" t="s">
        <v>136</v>
      </c>
      <c r="B283" s="33"/>
      <c r="C283" s="34">
        <v>94997.2</v>
      </c>
      <c r="D283" s="34">
        <v>240000</v>
      </c>
      <c r="E283" s="34">
        <v>240000</v>
      </c>
      <c r="F283" s="34">
        <v>108799.22</v>
      </c>
      <c r="G283" s="34">
        <v>180000</v>
      </c>
      <c r="H283" s="34"/>
      <c r="I283" s="34">
        <v>222.23</v>
      </c>
      <c r="J283" s="34"/>
      <c r="K283" s="34">
        <v>100</v>
      </c>
    </row>
    <row r="284" spans="1:11" x14ac:dyDescent="0.2">
      <c r="A284" s="33"/>
      <c r="B284" s="33"/>
      <c r="C284" s="34"/>
      <c r="D284" s="34"/>
      <c r="E284" s="34"/>
      <c r="F284" s="34"/>
      <c r="G284" s="34"/>
      <c r="H284" s="34"/>
      <c r="I284" s="34"/>
      <c r="J284" s="34"/>
      <c r="K284" s="34"/>
    </row>
    <row r="285" spans="1:11" x14ac:dyDescent="0.2">
      <c r="A285" s="33" t="s">
        <v>137</v>
      </c>
      <c r="B285" s="33"/>
      <c r="C285" s="34">
        <v>6380</v>
      </c>
      <c r="D285" s="34">
        <v>8000</v>
      </c>
      <c r="E285" s="34">
        <v>8000</v>
      </c>
      <c r="F285" s="34">
        <v>600</v>
      </c>
      <c r="G285" s="34">
        <v>8000</v>
      </c>
      <c r="H285" s="34"/>
      <c r="I285" s="34">
        <v>100</v>
      </c>
      <c r="J285" s="34"/>
      <c r="K285" s="34">
        <v>100</v>
      </c>
    </row>
    <row r="286" spans="1:11" x14ac:dyDescent="0.2">
      <c r="A286" s="31" t="s">
        <v>138</v>
      </c>
      <c r="B286" s="31"/>
      <c r="C286" s="32">
        <v>0</v>
      </c>
      <c r="D286" s="32">
        <v>18000</v>
      </c>
      <c r="E286" s="32">
        <v>18000</v>
      </c>
      <c r="F286" s="32">
        <v>0</v>
      </c>
      <c r="G286" s="32">
        <v>18000</v>
      </c>
      <c r="H286" s="32">
        <v>0</v>
      </c>
      <c r="I286" s="32">
        <v>100</v>
      </c>
      <c r="J286" s="32">
        <v>0</v>
      </c>
      <c r="K286" s="32">
        <v>100</v>
      </c>
    </row>
    <row r="287" spans="1:11" x14ac:dyDescent="0.2">
      <c r="A287" s="33" t="s">
        <v>139</v>
      </c>
      <c r="B287" s="33"/>
      <c r="C287" s="34">
        <v>0</v>
      </c>
      <c r="D287" s="34">
        <v>18000</v>
      </c>
      <c r="E287" s="34">
        <v>18000</v>
      </c>
      <c r="F287" s="34">
        <v>0</v>
      </c>
      <c r="G287" s="34">
        <v>18000</v>
      </c>
      <c r="H287" s="34"/>
      <c r="I287" s="34">
        <v>100</v>
      </c>
      <c r="J287" s="34"/>
      <c r="K287" s="34">
        <v>100</v>
      </c>
    </row>
    <row r="288" spans="1:11" x14ac:dyDescent="0.2">
      <c r="A288" s="33" t="s">
        <v>140</v>
      </c>
      <c r="B288" s="33"/>
      <c r="C288" s="34">
        <v>0</v>
      </c>
      <c r="D288" s="34">
        <v>0</v>
      </c>
      <c r="E288" s="34">
        <v>0</v>
      </c>
      <c r="F288" s="34">
        <v>0</v>
      </c>
      <c r="G288" s="34">
        <v>0</v>
      </c>
      <c r="H288" s="34"/>
      <c r="I288" s="34">
        <v>0</v>
      </c>
      <c r="J288" s="34"/>
      <c r="K288" s="34">
        <v>0</v>
      </c>
    </row>
    <row r="289" spans="1:11" x14ac:dyDescent="0.2">
      <c r="A289" s="31" t="s">
        <v>141</v>
      </c>
      <c r="B289" s="31"/>
      <c r="C289" s="32">
        <v>68023</v>
      </c>
      <c r="D289" s="32">
        <v>107800</v>
      </c>
      <c r="E289" s="32">
        <v>107800</v>
      </c>
      <c r="F289" s="32">
        <v>30930.99</v>
      </c>
      <c r="G289" s="32">
        <v>91500</v>
      </c>
      <c r="H289" s="32">
        <v>45.47</v>
      </c>
      <c r="I289" s="32">
        <v>134.96</v>
      </c>
      <c r="J289" s="32">
        <v>28.69</v>
      </c>
      <c r="K289" s="32">
        <v>100</v>
      </c>
    </row>
    <row r="290" spans="1:11" x14ac:dyDescent="0.2">
      <c r="A290" s="33" t="s">
        <v>142</v>
      </c>
      <c r="B290" s="33"/>
      <c r="C290" s="34">
        <v>0</v>
      </c>
      <c r="D290" s="34">
        <v>0</v>
      </c>
      <c r="E290" s="34">
        <v>0</v>
      </c>
      <c r="F290" s="34">
        <v>0</v>
      </c>
      <c r="G290" s="34">
        <v>0</v>
      </c>
      <c r="H290" s="34"/>
      <c r="I290" s="34">
        <v>0</v>
      </c>
      <c r="J290" s="34"/>
      <c r="K290" s="34">
        <v>0</v>
      </c>
    </row>
    <row r="291" spans="1:11" x14ac:dyDescent="0.2">
      <c r="A291" s="33" t="s">
        <v>143</v>
      </c>
      <c r="B291" s="33"/>
      <c r="C291" s="34">
        <v>15600</v>
      </c>
      <c r="D291" s="34">
        <v>30000</v>
      </c>
      <c r="E291" s="34">
        <v>30000</v>
      </c>
      <c r="F291" s="34">
        <v>17368.05</v>
      </c>
      <c r="G291" s="34">
        <v>30000</v>
      </c>
      <c r="H291" s="34"/>
      <c r="I291" s="34">
        <v>150</v>
      </c>
      <c r="J291" s="34"/>
      <c r="K291" s="34">
        <v>100</v>
      </c>
    </row>
    <row r="292" spans="1:11" x14ac:dyDescent="0.2">
      <c r="A292" s="33" t="s">
        <v>144</v>
      </c>
      <c r="B292" s="33"/>
      <c r="C292" s="34">
        <v>0</v>
      </c>
      <c r="D292" s="34">
        <v>0</v>
      </c>
      <c r="E292" s="34">
        <v>0</v>
      </c>
      <c r="F292" s="34">
        <v>0</v>
      </c>
      <c r="G292" s="34">
        <v>30000</v>
      </c>
      <c r="H292" s="34"/>
      <c r="I292" s="34">
        <v>100</v>
      </c>
      <c r="J292" s="34"/>
      <c r="K292" s="34">
        <v>100</v>
      </c>
    </row>
    <row r="293" spans="1:11" x14ac:dyDescent="0.2">
      <c r="A293" s="33" t="s">
        <v>145</v>
      </c>
      <c r="B293" s="33"/>
      <c r="C293" s="34">
        <v>52423</v>
      </c>
      <c r="D293" s="34">
        <v>71500</v>
      </c>
      <c r="E293" s="34">
        <v>71500</v>
      </c>
      <c r="F293" s="34">
        <v>13562.94</v>
      </c>
      <c r="G293" s="34">
        <v>31500</v>
      </c>
      <c r="H293" s="34"/>
      <c r="I293" s="34">
        <v>176.97</v>
      </c>
      <c r="J293" s="34"/>
      <c r="K293" s="34">
        <v>100</v>
      </c>
    </row>
    <row r="294" spans="1:11" x14ac:dyDescent="0.2">
      <c r="A294" s="33" t="s">
        <v>146</v>
      </c>
      <c r="B294" s="33"/>
      <c r="C294" s="34">
        <v>0</v>
      </c>
      <c r="D294" s="34">
        <v>6300</v>
      </c>
      <c r="E294" s="34">
        <v>6300</v>
      </c>
      <c r="F294" s="34">
        <v>0</v>
      </c>
      <c r="G294" s="34">
        <v>6300</v>
      </c>
      <c r="H294" s="34"/>
      <c r="I294" s="34">
        <v>0</v>
      </c>
      <c r="J294" s="34"/>
      <c r="K294" s="34">
        <v>100</v>
      </c>
    </row>
    <row r="295" spans="1:11" x14ac:dyDescent="0.2">
      <c r="A295" s="35"/>
      <c r="B295" s="35"/>
      <c r="C295" s="36"/>
      <c r="D295" s="36"/>
      <c r="E295" s="36"/>
      <c r="F295" s="36"/>
      <c r="G295" s="36"/>
      <c r="H295" s="36"/>
      <c r="I295" s="36"/>
      <c r="J295" s="36"/>
      <c r="K295" s="36"/>
    </row>
    <row r="296" spans="1:11" x14ac:dyDescent="0.2">
      <c r="A296" s="35"/>
      <c r="B296" s="35"/>
      <c r="C296" s="36"/>
      <c r="D296" s="36"/>
      <c r="E296" s="36"/>
      <c r="F296" s="36"/>
      <c r="G296" s="36"/>
      <c r="H296" s="36"/>
      <c r="I296" s="36"/>
      <c r="J296" s="36"/>
      <c r="K296" s="36"/>
    </row>
    <row r="297" spans="1:11" x14ac:dyDescent="0.2">
      <c r="A297" s="73" t="s">
        <v>147</v>
      </c>
      <c r="B297" s="73"/>
      <c r="C297" s="73"/>
      <c r="D297" s="73"/>
      <c r="E297" s="73"/>
      <c r="F297" s="73"/>
      <c r="G297" s="73"/>
      <c r="H297" s="73"/>
      <c r="I297" s="73"/>
      <c r="J297" s="73"/>
      <c r="K297" s="73"/>
    </row>
    <row r="298" spans="1:1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300" spans="1:11" x14ac:dyDescent="0.2">
      <c r="C300" s="26" t="s">
        <v>6</v>
      </c>
      <c r="D300" s="26" t="s">
        <v>7</v>
      </c>
      <c r="E300" s="26" t="s">
        <v>7</v>
      </c>
      <c r="F300" s="26" t="s">
        <v>253</v>
      </c>
      <c r="G300" s="26" t="s">
        <v>8</v>
      </c>
      <c r="H300" s="26" t="s">
        <v>9</v>
      </c>
      <c r="I300" s="26" t="s">
        <v>9</v>
      </c>
      <c r="J300" s="26" t="s">
        <v>9</v>
      </c>
      <c r="K300" s="26" t="s">
        <v>9</v>
      </c>
    </row>
    <row r="301" spans="1:11" x14ac:dyDescent="0.2">
      <c r="C301" s="58">
        <v>1</v>
      </c>
      <c r="D301" s="58">
        <v>2</v>
      </c>
      <c r="E301" s="58">
        <v>3</v>
      </c>
      <c r="F301" s="26" t="s">
        <v>35</v>
      </c>
      <c r="G301" s="26" t="s">
        <v>36</v>
      </c>
      <c r="H301" s="26">
        <v>5</v>
      </c>
      <c r="I301" s="26" t="s">
        <v>19</v>
      </c>
      <c r="J301" s="26">
        <v>6</v>
      </c>
      <c r="K301" s="26" t="s">
        <v>11</v>
      </c>
    </row>
    <row r="302" spans="1:11" x14ac:dyDescent="0.2">
      <c r="A302" s="27" t="s">
        <v>12</v>
      </c>
      <c r="B302" s="27" t="s">
        <v>39</v>
      </c>
      <c r="C302" s="56">
        <v>45838</v>
      </c>
      <c r="D302" s="26">
        <v>2026</v>
      </c>
      <c r="E302" s="26">
        <v>2026</v>
      </c>
      <c r="F302" s="56">
        <v>46203</v>
      </c>
      <c r="G302" s="26">
        <v>2027</v>
      </c>
      <c r="H302" s="26" t="s">
        <v>345</v>
      </c>
      <c r="I302" s="26" t="s">
        <v>82</v>
      </c>
      <c r="J302" s="26" t="s">
        <v>83</v>
      </c>
      <c r="K302" s="26" t="s">
        <v>84</v>
      </c>
    </row>
    <row r="303" spans="1:11" x14ac:dyDescent="0.2">
      <c r="A303" t="s">
        <v>85</v>
      </c>
      <c r="B303" s="28"/>
      <c r="C303" s="23">
        <v>499500</v>
      </c>
      <c r="D303" s="23">
        <v>1210000</v>
      </c>
      <c r="E303" s="23">
        <v>1210000</v>
      </c>
      <c r="F303" s="23">
        <v>250000</v>
      </c>
      <c r="G303" s="23">
        <v>10000</v>
      </c>
      <c r="H303" s="23">
        <v>50.05</v>
      </c>
      <c r="I303" s="23">
        <v>101.87260000000001</v>
      </c>
      <c r="J303" s="23">
        <v>20.66</v>
      </c>
      <c r="K303" s="23">
        <v>100</v>
      </c>
    </row>
    <row r="304" spans="1:11" x14ac:dyDescent="0.2">
      <c r="A304" s="23" t="s">
        <v>99</v>
      </c>
      <c r="B304" s="23"/>
      <c r="C304" s="23">
        <v>0</v>
      </c>
      <c r="D304" s="23">
        <v>10000</v>
      </c>
      <c r="E304" s="23">
        <v>10000</v>
      </c>
      <c r="F304" s="23">
        <v>0</v>
      </c>
      <c r="G304" s="23">
        <v>10000</v>
      </c>
      <c r="H304" s="23"/>
      <c r="I304" s="23">
        <v>101.87260000000001</v>
      </c>
      <c r="J304" s="23"/>
      <c r="K304" s="23">
        <v>100</v>
      </c>
    </row>
    <row r="305" spans="1:11" x14ac:dyDescent="0.2">
      <c r="A305" s="23" t="s">
        <v>341</v>
      </c>
      <c r="B305" s="23"/>
      <c r="C305" s="23">
        <v>0</v>
      </c>
      <c r="D305" s="23">
        <v>0</v>
      </c>
      <c r="E305" s="23">
        <v>0</v>
      </c>
      <c r="F305" s="23">
        <v>0</v>
      </c>
      <c r="G305" s="23"/>
      <c r="H305" s="23"/>
      <c r="I305" s="23"/>
      <c r="J305" s="23"/>
      <c r="K305" s="23"/>
    </row>
    <row r="306" spans="1:11" x14ac:dyDescent="0.2">
      <c r="A306" s="23" t="s">
        <v>100</v>
      </c>
      <c r="B306" s="23"/>
      <c r="C306" s="23">
        <v>499500</v>
      </c>
      <c r="D306" s="23">
        <v>1200000</v>
      </c>
      <c r="E306" s="23">
        <v>1200000</v>
      </c>
      <c r="F306" s="23">
        <v>250000</v>
      </c>
      <c r="G306" s="23">
        <v>10000</v>
      </c>
      <c r="H306" s="23"/>
      <c r="I306" s="23">
        <v>101.87260000000001</v>
      </c>
      <c r="J306" s="23"/>
      <c r="K306" s="23">
        <v>100</v>
      </c>
    </row>
    <row r="307" spans="1:11" x14ac:dyDescent="0.2">
      <c r="A307" s="29" t="s">
        <v>112</v>
      </c>
      <c r="B307" s="29"/>
      <c r="C307" s="30">
        <v>499500</v>
      </c>
      <c r="D307" s="30">
        <v>1210000</v>
      </c>
      <c r="E307" s="30">
        <v>1210000</v>
      </c>
      <c r="F307" s="30">
        <v>250000</v>
      </c>
      <c r="G307" s="30">
        <v>10000</v>
      </c>
      <c r="H307" s="30"/>
      <c r="I307" s="30">
        <v>101.87260000000001</v>
      </c>
      <c r="J307" s="30"/>
      <c r="K307" s="30">
        <v>100</v>
      </c>
    </row>
    <row r="308" spans="1:11" x14ac:dyDescent="0.2">
      <c r="A308" t="s">
        <v>102</v>
      </c>
      <c r="B308" s="28"/>
      <c r="C308" s="23">
        <v>10000</v>
      </c>
      <c r="D308" s="23">
        <v>90000</v>
      </c>
      <c r="E308" s="23">
        <v>90000</v>
      </c>
      <c r="F308" s="23">
        <v>0</v>
      </c>
      <c r="G308" s="23">
        <v>90000</v>
      </c>
      <c r="H308" s="23"/>
      <c r="I308" s="23">
        <v>157.05000000000001</v>
      </c>
      <c r="J308" s="23"/>
      <c r="K308" s="23">
        <v>0</v>
      </c>
    </row>
    <row r="309" spans="1:11" x14ac:dyDescent="0.2">
      <c r="A309" s="23" t="s">
        <v>148</v>
      </c>
      <c r="B309" s="23"/>
      <c r="C309" s="23">
        <v>10000</v>
      </c>
      <c r="D309" s="23">
        <v>90000</v>
      </c>
      <c r="E309" s="23">
        <v>90000</v>
      </c>
      <c r="F309" s="23">
        <v>0</v>
      </c>
      <c r="G309" s="23">
        <v>90000</v>
      </c>
      <c r="H309" s="23"/>
      <c r="I309" s="23">
        <v>157.05000000000001</v>
      </c>
      <c r="J309" s="23"/>
      <c r="K309" s="23">
        <v>0</v>
      </c>
    </row>
    <row r="310" spans="1:11" x14ac:dyDescent="0.2">
      <c r="A310" s="23" t="s">
        <v>342</v>
      </c>
      <c r="B310" s="23"/>
      <c r="C310" s="23">
        <v>10000</v>
      </c>
      <c r="D310" s="23">
        <v>0</v>
      </c>
      <c r="E310" s="23">
        <v>0</v>
      </c>
      <c r="F310" s="23">
        <v>0</v>
      </c>
      <c r="G310" s="23"/>
      <c r="H310" s="23"/>
      <c r="I310" s="23"/>
      <c r="J310" s="23"/>
      <c r="K310" s="23"/>
    </row>
    <row r="311" spans="1:11" x14ac:dyDescent="0.2">
      <c r="A311" s="23" t="s">
        <v>149</v>
      </c>
      <c r="B311" s="23"/>
      <c r="C311" s="23">
        <v>0</v>
      </c>
      <c r="D311" s="23">
        <v>90000</v>
      </c>
      <c r="E311" s="23">
        <v>90000</v>
      </c>
      <c r="F311" s="23">
        <v>0</v>
      </c>
      <c r="G311" s="23">
        <v>90000</v>
      </c>
      <c r="H311" s="23"/>
      <c r="I311" s="23">
        <v>157.05000000000001</v>
      </c>
      <c r="J311" s="23"/>
      <c r="K311" s="23">
        <v>0</v>
      </c>
    </row>
    <row r="312" spans="1:11" x14ac:dyDescent="0.2">
      <c r="A312" s="29" t="s">
        <v>88</v>
      </c>
      <c r="B312" s="29"/>
      <c r="C312" s="30">
        <v>10000</v>
      </c>
      <c r="D312" s="30">
        <v>90000</v>
      </c>
      <c r="E312" s="30">
        <v>90000</v>
      </c>
      <c r="F312" s="30">
        <v>0</v>
      </c>
      <c r="G312" s="30">
        <v>90000</v>
      </c>
      <c r="H312" s="30"/>
      <c r="I312" s="30">
        <v>157.05000000000001</v>
      </c>
      <c r="J312" s="30"/>
      <c r="K312" s="30">
        <v>0</v>
      </c>
    </row>
    <row r="315" spans="1:11" x14ac:dyDescent="0.2">
      <c r="A315" s="79" t="s">
        <v>150</v>
      </c>
      <c r="B315" s="79"/>
      <c r="C315" s="79"/>
      <c r="D315" s="79"/>
      <c r="E315" s="79"/>
      <c r="F315" s="79"/>
      <c r="G315" s="79"/>
      <c r="H315" s="79"/>
      <c r="I315" s="79"/>
      <c r="J315" s="79"/>
      <c r="K315" s="79"/>
    </row>
    <row r="317" spans="1:11" x14ac:dyDescent="0.2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</row>
    <row r="318" spans="1:11" ht="12.75" customHeight="1" x14ac:dyDescent="0.2">
      <c r="A318" s="80" t="s">
        <v>151</v>
      </c>
      <c r="B318" s="80"/>
      <c r="C318" s="80"/>
      <c r="D318" s="80"/>
      <c r="E318" s="80"/>
      <c r="F318" s="80"/>
      <c r="G318" s="80"/>
      <c r="H318" s="80"/>
      <c r="I318" s="80"/>
      <c r="J318" s="80"/>
      <c r="K318" s="80"/>
    </row>
    <row r="319" spans="1:11" x14ac:dyDescent="0.2">
      <c r="A319" s="37"/>
      <c r="B319" s="38"/>
      <c r="C319" s="38"/>
      <c r="D319" s="38"/>
      <c r="E319" s="38"/>
      <c r="F319" s="38"/>
      <c r="G319" s="38"/>
      <c r="H319" s="38"/>
      <c r="I319" s="38"/>
    </row>
    <row r="321" spans="1:11" x14ac:dyDescent="0.2">
      <c r="C321" s="26" t="s">
        <v>6</v>
      </c>
      <c r="D321" s="26" t="s">
        <v>7</v>
      </c>
      <c r="E321" s="26" t="s">
        <v>7</v>
      </c>
      <c r="F321" s="26" t="s">
        <v>253</v>
      </c>
      <c r="G321" s="26" t="s">
        <v>8</v>
      </c>
      <c r="H321" s="26" t="s">
        <v>9</v>
      </c>
      <c r="I321" s="26" t="s">
        <v>9</v>
      </c>
      <c r="J321" s="26" t="s">
        <v>9</v>
      </c>
      <c r="K321" s="26" t="s">
        <v>9</v>
      </c>
    </row>
    <row r="322" spans="1:11" x14ac:dyDescent="0.2">
      <c r="C322" s="26" t="s">
        <v>414</v>
      </c>
      <c r="D322" s="26" t="s">
        <v>415</v>
      </c>
      <c r="E322" s="26" t="s">
        <v>34</v>
      </c>
      <c r="F322" s="26" t="s">
        <v>35</v>
      </c>
      <c r="G322" s="26" t="s">
        <v>36</v>
      </c>
      <c r="H322" s="26"/>
      <c r="I322" s="26" t="s">
        <v>19</v>
      </c>
      <c r="J322" s="26"/>
      <c r="K322" s="26" t="s">
        <v>11</v>
      </c>
    </row>
    <row r="323" spans="1:11" x14ac:dyDescent="0.2">
      <c r="A323" s="27" t="s">
        <v>12</v>
      </c>
      <c r="B323" s="27" t="s">
        <v>39</v>
      </c>
      <c r="C323" s="56">
        <v>45838</v>
      </c>
      <c r="D323" s="26">
        <v>2026</v>
      </c>
      <c r="E323" s="26">
        <v>2026</v>
      </c>
      <c r="F323" s="56">
        <v>46203</v>
      </c>
      <c r="G323" s="26">
        <v>2027</v>
      </c>
      <c r="H323" s="26" t="s">
        <v>416</v>
      </c>
      <c r="I323" s="26" t="s">
        <v>82</v>
      </c>
      <c r="J323" s="26" t="s">
        <v>345</v>
      </c>
      <c r="K323" s="26" t="s">
        <v>84</v>
      </c>
    </row>
    <row r="324" spans="1:11" x14ac:dyDescent="0.2">
      <c r="A324" t="s">
        <v>102</v>
      </c>
      <c r="B324" s="28"/>
      <c r="C324" s="23">
        <v>1393475.11</v>
      </c>
      <c r="D324" s="23">
        <v>6527443</v>
      </c>
      <c r="E324" s="23">
        <v>6527443</v>
      </c>
      <c r="F324" s="23">
        <v>1596252.47</v>
      </c>
      <c r="G324" s="23">
        <v>5084425</v>
      </c>
      <c r="H324" s="23">
        <v>114.55</v>
      </c>
      <c r="I324" s="23">
        <v>109.28</v>
      </c>
      <c r="J324" s="23">
        <v>24.45</v>
      </c>
      <c r="K324" s="23">
        <v>100</v>
      </c>
    </row>
    <row r="325" spans="1:11" x14ac:dyDescent="0.2">
      <c r="A325" s="39" t="s">
        <v>152</v>
      </c>
      <c r="B325" s="39"/>
      <c r="C325" s="40"/>
      <c r="D325" s="40"/>
      <c r="E325" s="40"/>
      <c r="F325" s="40"/>
      <c r="G325" s="40"/>
      <c r="H325" s="40"/>
      <c r="I325" s="40"/>
      <c r="J325" s="40"/>
      <c r="K325" s="40"/>
    </row>
    <row r="326" spans="1:11" x14ac:dyDescent="0.2">
      <c r="A326" s="41" t="s">
        <v>153</v>
      </c>
      <c r="B326" s="41"/>
      <c r="C326" s="42"/>
      <c r="D326" s="42"/>
      <c r="E326" s="42"/>
      <c r="F326" s="42"/>
      <c r="G326" s="42"/>
      <c r="H326" s="42"/>
      <c r="I326" s="42"/>
      <c r="J326" s="42"/>
      <c r="K326" s="42"/>
    </row>
    <row r="327" spans="1:11" x14ac:dyDescent="0.2">
      <c r="A327" s="43" t="s">
        <v>154</v>
      </c>
      <c r="B327" s="43"/>
      <c r="C327" s="44"/>
      <c r="D327" s="44"/>
      <c r="E327" s="44"/>
      <c r="F327" s="44"/>
      <c r="G327" s="44"/>
      <c r="H327" s="44"/>
      <c r="I327" s="44"/>
      <c r="J327" s="44"/>
      <c r="K327" s="44"/>
    </row>
    <row r="328" spans="1:11" x14ac:dyDescent="0.2">
      <c r="A328" s="45" t="s">
        <v>155</v>
      </c>
      <c r="B328" s="45"/>
      <c r="C328" s="46"/>
      <c r="D328" s="46"/>
      <c r="E328" s="46"/>
      <c r="F328" s="46"/>
      <c r="G328" s="46"/>
      <c r="H328" s="46"/>
      <c r="I328" s="46"/>
      <c r="J328" s="46"/>
      <c r="K328" s="46"/>
    </row>
    <row r="329" spans="1:11" x14ac:dyDescent="0.2">
      <c r="A329" s="29" t="s">
        <v>88</v>
      </c>
      <c r="B329" s="29"/>
      <c r="C329" s="30">
        <v>152838.49</v>
      </c>
      <c r="D329" s="30">
        <v>339393</v>
      </c>
      <c r="E329" s="30">
        <v>339393</v>
      </c>
      <c r="F329" s="30">
        <v>156986.49</v>
      </c>
      <c r="G329" s="30">
        <v>292000</v>
      </c>
      <c r="H329" s="30">
        <v>102.71</v>
      </c>
      <c r="I329" s="30">
        <v>135.18</v>
      </c>
      <c r="J329" s="30">
        <v>46.25</v>
      </c>
      <c r="K329" s="30">
        <v>100</v>
      </c>
    </row>
    <row r="330" spans="1:11" x14ac:dyDescent="0.2">
      <c r="A330" s="23" t="s">
        <v>103</v>
      </c>
      <c r="B330" s="23"/>
      <c r="C330" s="23">
        <v>152838.49</v>
      </c>
      <c r="D330" s="23">
        <v>339393</v>
      </c>
      <c r="E330" s="23">
        <v>339393</v>
      </c>
      <c r="F330" s="23">
        <v>156986.49</v>
      </c>
      <c r="G330" s="23">
        <v>292000</v>
      </c>
      <c r="H330" s="23"/>
      <c r="I330" s="23">
        <v>135.18</v>
      </c>
      <c r="J330" s="23"/>
      <c r="K330" s="23">
        <v>100</v>
      </c>
    </row>
    <row r="331" spans="1:11" x14ac:dyDescent="0.2">
      <c r="A331" s="23" t="s">
        <v>104</v>
      </c>
      <c r="B331" s="23"/>
      <c r="C331" s="23">
        <v>152838.49</v>
      </c>
      <c r="D331" s="23">
        <v>339393</v>
      </c>
      <c r="E331" s="23">
        <v>339393</v>
      </c>
      <c r="F331" s="23">
        <v>156986.49</v>
      </c>
      <c r="G331" s="23">
        <v>292000</v>
      </c>
      <c r="H331" s="23"/>
      <c r="I331" s="23">
        <v>135.18</v>
      </c>
      <c r="J331" s="23"/>
      <c r="K331" s="23">
        <v>100</v>
      </c>
    </row>
    <row r="332" spans="1:11" x14ac:dyDescent="0.2">
      <c r="A332" s="23" t="s">
        <v>346</v>
      </c>
      <c r="B332" s="23"/>
      <c r="C332" s="23">
        <v>152838.49</v>
      </c>
      <c r="D332" s="23">
        <v>339393</v>
      </c>
      <c r="E332" s="23">
        <v>339393</v>
      </c>
      <c r="F332" s="23">
        <v>156986.49</v>
      </c>
      <c r="G332" s="23"/>
      <c r="H332" s="23"/>
      <c r="I332" s="23"/>
      <c r="J332" s="23"/>
      <c r="K332" s="23"/>
    </row>
    <row r="333" spans="1:11" x14ac:dyDescent="0.2">
      <c r="A333" s="23" t="s">
        <v>347</v>
      </c>
      <c r="B333" s="23"/>
      <c r="C333" s="23">
        <v>152838.49</v>
      </c>
      <c r="D333" s="23">
        <v>339393</v>
      </c>
      <c r="E333" s="23">
        <v>339393</v>
      </c>
      <c r="F333" s="23">
        <v>156986.49</v>
      </c>
      <c r="G333" s="23"/>
      <c r="H333" s="23"/>
      <c r="I333" s="23"/>
      <c r="J333" s="23"/>
      <c r="K333" s="23"/>
    </row>
    <row r="334" spans="1:11" x14ac:dyDescent="0.2">
      <c r="A334" s="45" t="s">
        <v>156</v>
      </c>
      <c r="B334" s="45"/>
      <c r="C334" s="46">
        <v>64709.84</v>
      </c>
      <c r="D334" s="46">
        <v>154850</v>
      </c>
      <c r="E334" s="46">
        <v>154850</v>
      </c>
      <c r="F334" s="46">
        <v>68371.600000000006</v>
      </c>
      <c r="G334" s="46">
        <v>133225</v>
      </c>
      <c r="H334" s="46">
        <v>105.66</v>
      </c>
      <c r="I334" s="46">
        <v>134.57</v>
      </c>
      <c r="J334" s="46">
        <v>44.15</v>
      </c>
      <c r="K334" s="46">
        <v>100</v>
      </c>
    </row>
    <row r="335" spans="1:11" x14ac:dyDescent="0.2">
      <c r="A335" s="29" t="s">
        <v>88</v>
      </c>
      <c r="B335" s="29"/>
      <c r="C335" s="30">
        <v>64709.84</v>
      </c>
      <c r="D335" s="30">
        <v>154850</v>
      </c>
      <c r="E335" s="30">
        <v>154850</v>
      </c>
      <c r="F335" s="30">
        <v>68371.600000000006</v>
      </c>
      <c r="G335" s="30">
        <v>133225</v>
      </c>
      <c r="H335" s="30"/>
      <c r="I335" s="30">
        <v>139.09829999999999</v>
      </c>
      <c r="J335" s="30"/>
      <c r="K335" s="30">
        <v>100</v>
      </c>
    </row>
    <row r="336" spans="1:11" x14ac:dyDescent="0.2">
      <c r="A336" s="23" t="s">
        <v>103</v>
      </c>
      <c r="B336" s="23"/>
      <c r="C336" s="23">
        <v>64709.84</v>
      </c>
      <c r="D336" s="23">
        <v>154850</v>
      </c>
      <c r="E336" s="23">
        <v>154850</v>
      </c>
      <c r="F336" s="23">
        <v>68371.600000000006</v>
      </c>
      <c r="G336" s="23">
        <v>133225</v>
      </c>
      <c r="H336" s="23"/>
      <c r="I336" s="23">
        <v>139.09829999999999</v>
      </c>
      <c r="J336" s="23"/>
      <c r="K336" s="23">
        <v>100</v>
      </c>
    </row>
    <row r="337" spans="1:11" x14ac:dyDescent="0.2">
      <c r="A337" s="23" t="s">
        <v>348</v>
      </c>
      <c r="B337" s="23"/>
      <c r="C337" s="23">
        <v>64709.84</v>
      </c>
      <c r="D337" s="23">
        <v>154850</v>
      </c>
      <c r="E337" s="23">
        <v>154850</v>
      </c>
      <c r="F337" s="23">
        <v>68371.600000000006</v>
      </c>
      <c r="G337" s="23">
        <v>133225</v>
      </c>
      <c r="H337" s="23"/>
      <c r="I337" s="23">
        <v>139.09829999999999</v>
      </c>
      <c r="J337" s="23"/>
      <c r="K337" s="23">
        <v>100</v>
      </c>
    </row>
    <row r="338" spans="1:11" x14ac:dyDescent="0.2">
      <c r="A338" s="23" t="s">
        <v>349</v>
      </c>
      <c r="B338" s="23"/>
      <c r="C338" s="23">
        <v>64709.84</v>
      </c>
      <c r="D338" s="23">
        <v>154850</v>
      </c>
      <c r="E338" s="23">
        <v>154850</v>
      </c>
      <c r="F338" s="23">
        <v>68371.600000000006</v>
      </c>
      <c r="G338" s="23"/>
      <c r="H338" s="23"/>
      <c r="I338" s="23"/>
      <c r="J338" s="23"/>
      <c r="K338" s="23"/>
    </row>
    <row r="339" spans="1:11" x14ac:dyDescent="0.2">
      <c r="A339" s="23" t="s">
        <v>350</v>
      </c>
      <c r="B339" s="23"/>
      <c r="C339" s="23">
        <v>64709.84</v>
      </c>
      <c r="D339" s="23">
        <v>154850</v>
      </c>
      <c r="E339" s="23">
        <v>154850</v>
      </c>
      <c r="F339" s="23">
        <v>68371.600000000006</v>
      </c>
      <c r="G339" s="23"/>
      <c r="H339" s="23"/>
      <c r="I339" s="23"/>
      <c r="J339" s="23"/>
      <c r="K339" s="23"/>
    </row>
    <row r="340" spans="1:11" x14ac:dyDescent="0.2">
      <c r="A340" s="45" t="s">
        <v>157</v>
      </c>
      <c r="B340" s="45"/>
      <c r="C340" s="46">
        <v>8415.85</v>
      </c>
      <c r="D340" s="46">
        <v>26800</v>
      </c>
      <c r="E340" s="46">
        <v>26800</v>
      </c>
      <c r="F340" s="46">
        <v>8082.21</v>
      </c>
      <c r="G340" s="46">
        <v>11000</v>
      </c>
      <c r="H340" s="46">
        <v>96.03</v>
      </c>
      <c r="I340" s="46">
        <v>75.86</v>
      </c>
      <c r="J340" s="46">
        <v>30.15</v>
      </c>
      <c r="K340" s="46">
        <v>100</v>
      </c>
    </row>
    <row r="341" spans="1:11" x14ac:dyDescent="0.2">
      <c r="A341" s="29" t="s">
        <v>88</v>
      </c>
      <c r="B341" s="29"/>
      <c r="C341" s="30">
        <v>8415.85</v>
      </c>
      <c r="D341" s="30">
        <v>26800</v>
      </c>
      <c r="E341" s="30">
        <v>26800</v>
      </c>
      <c r="F341" s="30">
        <v>8082.21</v>
      </c>
      <c r="G341" s="30">
        <v>11000</v>
      </c>
      <c r="H341" s="30"/>
      <c r="I341" s="30">
        <v>75.86</v>
      </c>
      <c r="J341" s="30"/>
      <c r="K341" s="30">
        <v>100</v>
      </c>
    </row>
    <row r="342" spans="1:11" x14ac:dyDescent="0.2">
      <c r="A342" s="23" t="s">
        <v>103</v>
      </c>
      <c r="B342" s="23"/>
      <c r="C342" s="23">
        <v>8415.85</v>
      </c>
      <c r="D342" s="23">
        <v>26800</v>
      </c>
      <c r="E342" s="23">
        <v>26800</v>
      </c>
      <c r="F342" s="23">
        <v>8082.21</v>
      </c>
      <c r="G342" s="23">
        <v>11000</v>
      </c>
      <c r="H342" s="23"/>
      <c r="I342" s="23">
        <v>75.86</v>
      </c>
      <c r="J342" s="23"/>
      <c r="K342" s="23">
        <v>100</v>
      </c>
    </row>
    <row r="343" spans="1:11" x14ac:dyDescent="0.2">
      <c r="A343" s="23" t="s">
        <v>351</v>
      </c>
      <c r="B343" s="23"/>
      <c r="C343" s="23">
        <v>8415.85</v>
      </c>
      <c r="D343" s="23">
        <v>26800</v>
      </c>
      <c r="E343" s="23">
        <v>26800</v>
      </c>
      <c r="F343" s="23">
        <v>8082.21</v>
      </c>
      <c r="G343" s="23">
        <v>11000</v>
      </c>
      <c r="H343" s="23"/>
      <c r="I343" s="23">
        <v>75.86</v>
      </c>
      <c r="J343" s="23"/>
      <c r="K343" s="23">
        <v>100</v>
      </c>
    </row>
    <row r="344" spans="1:11" x14ac:dyDescent="0.2">
      <c r="A344" s="23" t="s">
        <v>352</v>
      </c>
      <c r="B344" s="23"/>
      <c r="C344" s="23">
        <v>8415.85</v>
      </c>
      <c r="D344" s="23">
        <v>26800</v>
      </c>
      <c r="E344" s="23">
        <v>26800</v>
      </c>
      <c r="F344" s="23">
        <v>8082.21</v>
      </c>
      <c r="G344" s="23"/>
      <c r="H344" s="23"/>
      <c r="I344" s="23"/>
      <c r="J344" s="23"/>
      <c r="K344" s="23"/>
    </row>
    <row r="345" spans="1:11" x14ac:dyDescent="0.2">
      <c r="A345" s="23" t="s">
        <v>353</v>
      </c>
      <c r="B345" s="23"/>
      <c r="C345" s="23">
        <v>8385.85</v>
      </c>
      <c r="D345" s="23">
        <v>25800</v>
      </c>
      <c r="E345" s="23">
        <v>25000</v>
      </c>
      <c r="F345" s="23">
        <v>8082.21</v>
      </c>
      <c r="G345" s="23"/>
      <c r="H345" s="23"/>
      <c r="I345" s="23"/>
      <c r="J345" s="23"/>
      <c r="K345" s="23"/>
    </row>
    <row r="346" spans="1:11" x14ac:dyDescent="0.2">
      <c r="A346" s="23" t="s">
        <v>399</v>
      </c>
      <c r="B346" s="23"/>
      <c r="C346" s="23">
        <v>30</v>
      </c>
      <c r="D346" s="23">
        <v>1000</v>
      </c>
      <c r="E346" s="23">
        <v>1000</v>
      </c>
      <c r="F346" s="23">
        <v>0</v>
      </c>
      <c r="G346" s="23"/>
      <c r="H346" s="23"/>
      <c r="I346" s="23"/>
      <c r="J346" s="23"/>
      <c r="K346" s="23"/>
    </row>
    <row r="347" spans="1:11" x14ac:dyDescent="0.2">
      <c r="A347" s="23" t="s">
        <v>158</v>
      </c>
      <c r="B347" s="23"/>
      <c r="C347" s="23"/>
      <c r="D347" s="23"/>
      <c r="E347" s="23"/>
      <c r="F347" s="23"/>
      <c r="G347" s="23"/>
      <c r="H347" s="23"/>
      <c r="I347" s="23"/>
      <c r="J347" s="23"/>
      <c r="K347" s="23"/>
    </row>
    <row r="348" spans="1:11" x14ac:dyDescent="0.2">
      <c r="A348" s="45" t="s">
        <v>159</v>
      </c>
      <c r="B348" s="45"/>
      <c r="C348" s="46">
        <v>10529.34</v>
      </c>
      <c r="D348" s="46">
        <v>24000</v>
      </c>
      <c r="E348" s="46">
        <v>24000</v>
      </c>
      <c r="F348" s="46">
        <v>25998.47</v>
      </c>
      <c r="G348" s="46">
        <v>17000</v>
      </c>
      <c r="H348" s="46">
        <v>246.91</v>
      </c>
      <c r="I348" s="46">
        <v>121.43</v>
      </c>
      <c r="J348" s="46">
        <v>108.32</v>
      </c>
      <c r="K348" s="46">
        <v>100</v>
      </c>
    </row>
    <row r="349" spans="1:11" x14ac:dyDescent="0.2">
      <c r="A349" s="29" t="s">
        <v>88</v>
      </c>
      <c r="B349" s="29"/>
      <c r="C349" s="30">
        <v>10529.34</v>
      </c>
      <c r="D349" s="30">
        <v>24000</v>
      </c>
      <c r="E349" s="30">
        <v>24000</v>
      </c>
      <c r="F349" s="30">
        <v>25998.47</v>
      </c>
      <c r="G349" s="30">
        <v>17000</v>
      </c>
      <c r="H349" s="30"/>
      <c r="I349" s="30">
        <v>121.43</v>
      </c>
      <c r="J349" s="30"/>
      <c r="K349" s="30">
        <v>100</v>
      </c>
    </row>
    <row r="350" spans="1:11" x14ac:dyDescent="0.2">
      <c r="A350" s="23" t="s">
        <v>103</v>
      </c>
      <c r="B350" s="23"/>
      <c r="C350" s="23">
        <v>10529.34</v>
      </c>
      <c r="D350" s="23">
        <v>24000</v>
      </c>
      <c r="E350" s="23">
        <v>24000</v>
      </c>
      <c r="F350" s="23">
        <v>25998.47</v>
      </c>
      <c r="G350" s="23">
        <v>17000</v>
      </c>
      <c r="H350" s="23"/>
      <c r="I350" s="23">
        <v>121.43</v>
      </c>
      <c r="J350" s="23"/>
      <c r="K350" s="23">
        <v>100</v>
      </c>
    </row>
    <row r="351" spans="1:11" x14ac:dyDescent="0.2">
      <c r="A351" s="23" t="s">
        <v>105</v>
      </c>
      <c r="B351" s="23"/>
      <c r="C351" s="23">
        <v>10529.34</v>
      </c>
      <c r="D351" s="23">
        <v>24000</v>
      </c>
      <c r="E351" s="23">
        <v>24000</v>
      </c>
      <c r="F351" s="23">
        <v>25998.47</v>
      </c>
      <c r="G351" s="23">
        <v>17000</v>
      </c>
      <c r="H351" s="23"/>
      <c r="I351" s="23">
        <v>131.43</v>
      </c>
      <c r="J351" s="23"/>
      <c r="K351" s="23">
        <v>100</v>
      </c>
    </row>
    <row r="352" spans="1:11" x14ac:dyDescent="0.2">
      <c r="A352" s="23" t="s">
        <v>354</v>
      </c>
      <c r="B352" s="23"/>
      <c r="C352" s="23">
        <v>10529.34</v>
      </c>
      <c r="D352" s="23">
        <v>24000</v>
      </c>
      <c r="E352" s="23">
        <v>24000</v>
      </c>
      <c r="F352" s="23">
        <v>25998.47</v>
      </c>
      <c r="G352" s="23"/>
      <c r="H352" s="23"/>
      <c r="I352" s="23"/>
      <c r="J352" s="23"/>
      <c r="K352" s="23"/>
    </row>
    <row r="353" spans="1:11" x14ac:dyDescent="0.2">
      <c r="A353" s="23" t="s">
        <v>355</v>
      </c>
      <c r="B353" s="23"/>
      <c r="C353" s="23">
        <v>10529.34</v>
      </c>
      <c r="D353" s="23">
        <v>24000</v>
      </c>
      <c r="E353" s="23">
        <v>24000</v>
      </c>
      <c r="F353" s="23">
        <v>25998.47</v>
      </c>
      <c r="G353" s="23"/>
      <c r="H353" s="23"/>
      <c r="I353" s="23"/>
      <c r="J353" s="23"/>
      <c r="K353" s="23"/>
    </row>
    <row r="354" spans="1:11" x14ac:dyDescent="0.2">
      <c r="A354" s="45" t="s">
        <v>160</v>
      </c>
      <c r="B354" s="45"/>
      <c r="C354" s="46">
        <v>0</v>
      </c>
      <c r="D354" s="46">
        <v>500</v>
      </c>
      <c r="E354" s="46">
        <v>500</v>
      </c>
      <c r="F354" s="46">
        <v>0</v>
      </c>
      <c r="G354" s="46">
        <v>500</v>
      </c>
      <c r="H354" s="46"/>
      <c r="I354" s="46">
        <v>100</v>
      </c>
      <c r="J354" s="46"/>
      <c r="K354" s="46">
        <v>100</v>
      </c>
    </row>
    <row r="355" spans="1:11" x14ac:dyDescent="0.2">
      <c r="A355" s="29" t="s">
        <v>88</v>
      </c>
      <c r="B355" s="29"/>
      <c r="C355" s="30">
        <v>0</v>
      </c>
      <c r="D355" s="30">
        <v>500</v>
      </c>
      <c r="E355" s="30">
        <v>500</v>
      </c>
      <c r="F355" s="30">
        <v>0</v>
      </c>
      <c r="G355" s="30">
        <v>500</v>
      </c>
      <c r="H355" s="30"/>
      <c r="I355" s="30">
        <v>100</v>
      </c>
      <c r="J355" s="30"/>
      <c r="K355" s="30">
        <v>100</v>
      </c>
    </row>
    <row r="356" spans="1:11" x14ac:dyDescent="0.2">
      <c r="A356" s="23" t="s">
        <v>103</v>
      </c>
      <c r="B356" s="23"/>
      <c r="C356" s="23">
        <v>0</v>
      </c>
      <c r="D356" s="23">
        <v>500</v>
      </c>
      <c r="E356" s="23">
        <v>500</v>
      </c>
      <c r="F356" s="23">
        <v>0</v>
      </c>
      <c r="G356" s="23">
        <v>500</v>
      </c>
      <c r="H356" s="23"/>
      <c r="I356" s="23">
        <v>100</v>
      </c>
      <c r="J356" s="23"/>
      <c r="K356" s="23">
        <v>100</v>
      </c>
    </row>
    <row r="357" spans="1:11" x14ac:dyDescent="0.2">
      <c r="A357" s="23" t="s">
        <v>105</v>
      </c>
      <c r="B357" s="23"/>
      <c r="C357" s="23">
        <v>0</v>
      </c>
      <c r="D357" s="23">
        <v>500</v>
      </c>
      <c r="E357" s="23">
        <v>500</v>
      </c>
      <c r="F357" s="23">
        <v>0</v>
      </c>
      <c r="G357" s="23">
        <v>500</v>
      </c>
      <c r="H357" s="23"/>
      <c r="I357" s="23">
        <v>100</v>
      </c>
      <c r="J357" s="23"/>
      <c r="K357" s="23">
        <v>100</v>
      </c>
    </row>
    <row r="358" spans="1:11" x14ac:dyDescent="0.2">
      <c r="A358" s="45" t="s">
        <v>161</v>
      </c>
      <c r="B358" s="45"/>
      <c r="C358" s="46">
        <v>10373.08</v>
      </c>
      <c r="D358" s="46">
        <v>29000</v>
      </c>
      <c r="E358" s="46">
        <v>29000</v>
      </c>
      <c r="F358" s="46">
        <v>13809.81</v>
      </c>
      <c r="G358" s="46">
        <v>29000</v>
      </c>
      <c r="H358" s="46">
        <v>133.13</v>
      </c>
      <c r="I358" s="46">
        <v>74.36</v>
      </c>
      <c r="J358" s="46">
        <v>47.62</v>
      </c>
      <c r="K358" s="46">
        <v>100</v>
      </c>
    </row>
    <row r="359" spans="1:11" x14ac:dyDescent="0.2">
      <c r="A359" s="29" t="s">
        <v>88</v>
      </c>
      <c r="B359" s="29"/>
      <c r="C359" s="30">
        <v>10373.08</v>
      </c>
      <c r="D359" s="30">
        <v>29000</v>
      </c>
      <c r="E359" s="30">
        <v>29000</v>
      </c>
      <c r="F359" s="30">
        <v>13809.81</v>
      </c>
      <c r="G359" s="30">
        <v>29000</v>
      </c>
      <c r="H359" s="30"/>
      <c r="I359" s="30">
        <v>74.36</v>
      </c>
      <c r="J359" s="30"/>
      <c r="K359" s="30">
        <v>100</v>
      </c>
    </row>
    <row r="360" spans="1:11" x14ac:dyDescent="0.2">
      <c r="A360" s="23" t="s">
        <v>103</v>
      </c>
      <c r="B360" s="23"/>
      <c r="C360" s="23">
        <v>10373.08</v>
      </c>
      <c r="D360" s="23">
        <v>29000</v>
      </c>
      <c r="E360" s="23">
        <v>29000</v>
      </c>
      <c r="F360" s="23">
        <v>13809.81</v>
      </c>
      <c r="G360" s="23">
        <v>29000</v>
      </c>
      <c r="H360" s="23"/>
      <c r="I360" s="23">
        <v>74.36</v>
      </c>
      <c r="J360" s="23"/>
      <c r="K360" s="23">
        <v>100</v>
      </c>
    </row>
    <row r="361" spans="1:11" x14ac:dyDescent="0.2">
      <c r="A361" s="23" t="s">
        <v>162</v>
      </c>
      <c r="B361" s="23"/>
      <c r="C361" s="23">
        <v>10373.08</v>
      </c>
      <c r="D361" s="23">
        <v>29000</v>
      </c>
      <c r="E361" s="23">
        <v>29000</v>
      </c>
      <c r="F361" s="23">
        <v>13809.81</v>
      </c>
      <c r="G361" s="23">
        <v>29000</v>
      </c>
      <c r="H361" s="23"/>
      <c r="I361" s="23">
        <v>74.36</v>
      </c>
      <c r="J361" s="23"/>
      <c r="K361" s="23">
        <v>100</v>
      </c>
    </row>
    <row r="362" spans="1:11" x14ac:dyDescent="0.2">
      <c r="A362" s="23" t="s">
        <v>354</v>
      </c>
      <c r="B362" s="23"/>
      <c r="C362" s="23">
        <v>10373.08</v>
      </c>
      <c r="D362" s="23">
        <v>29000</v>
      </c>
      <c r="E362" s="23">
        <v>29000</v>
      </c>
      <c r="F362" s="23">
        <v>13809.81</v>
      </c>
      <c r="G362" s="23"/>
      <c r="H362" s="23"/>
      <c r="I362" s="23"/>
      <c r="J362" s="23"/>
      <c r="K362" s="23"/>
    </row>
    <row r="363" spans="1:11" x14ac:dyDescent="0.2">
      <c r="A363" s="23" t="s">
        <v>356</v>
      </c>
      <c r="B363" s="23"/>
      <c r="C363" s="23">
        <v>10373.08</v>
      </c>
      <c r="D363" s="23">
        <v>29000</v>
      </c>
      <c r="E363" s="23">
        <v>29000</v>
      </c>
      <c r="F363" s="23">
        <v>13809.81</v>
      </c>
      <c r="G363" s="23"/>
      <c r="H363" s="23"/>
      <c r="I363" s="23"/>
      <c r="J363" s="23"/>
      <c r="K363" s="23"/>
    </row>
    <row r="364" spans="1:11" x14ac:dyDescent="0.2">
      <c r="A364" s="45" t="s">
        <v>163</v>
      </c>
      <c r="B364" s="45"/>
      <c r="C364" s="46">
        <v>2956.09</v>
      </c>
      <c r="D364" s="46">
        <v>50000</v>
      </c>
      <c r="E364" s="46">
        <v>50000</v>
      </c>
      <c r="F364" s="46">
        <v>22476.18</v>
      </c>
      <c r="G364" s="46">
        <v>50000</v>
      </c>
      <c r="H364" s="46">
        <v>760.33</v>
      </c>
      <c r="I364" s="46">
        <v>65.78</v>
      </c>
      <c r="J364" s="46">
        <v>44.95</v>
      </c>
      <c r="K364" s="46">
        <v>100</v>
      </c>
    </row>
    <row r="365" spans="1:11" x14ac:dyDescent="0.2">
      <c r="A365" s="29" t="s">
        <v>88</v>
      </c>
      <c r="B365" s="29"/>
      <c r="C365" s="30">
        <v>2956.09</v>
      </c>
      <c r="D365" s="30">
        <v>50000</v>
      </c>
      <c r="E365" s="30">
        <v>50000</v>
      </c>
      <c r="F365" s="30">
        <v>22476.18</v>
      </c>
      <c r="G365" s="30">
        <v>50000</v>
      </c>
      <c r="H365" s="30"/>
      <c r="I365" s="30">
        <v>65.78</v>
      </c>
      <c r="J365" s="30"/>
      <c r="K365" s="30">
        <v>100</v>
      </c>
    </row>
    <row r="366" spans="1:11" x14ac:dyDescent="0.2">
      <c r="A366" s="23" t="s">
        <v>103</v>
      </c>
      <c r="B366" s="23"/>
      <c r="C366" s="23">
        <v>2956.09</v>
      </c>
      <c r="D366" s="23">
        <v>50000</v>
      </c>
      <c r="E366" s="23">
        <v>50000</v>
      </c>
      <c r="F366" s="23">
        <v>22476.18</v>
      </c>
      <c r="G366" s="23">
        <v>50000</v>
      </c>
      <c r="H366" s="23"/>
      <c r="I366" s="23">
        <v>65.78</v>
      </c>
      <c r="J366" s="23"/>
      <c r="K366" s="23">
        <v>100</v>
      </c>
    </row>
    <row r="367" spans="1:11" x14ac:dyDescent="0.2">
      <c r="A367" s="23" t="s">
        <v>105</v>
      </c>
      <c r="B367" s="23"/>
      <c r="C367" s="23">
        <v>2956.09</v>
      </c>
      <c r="D367" s="23">
        <v>50000</v>
      </c>
      <c r="E367" s="23">
        <v>50000</v>
      </c>
      <c r="F367" s="23">
        <v>22476.18</v>
      </c>
      <c r="G367" s="23">
        <v>50000</v>
      </c>
      <c r="H367" s="23"/>
      <c r="I367" s="23">
        <v>65.78</v>
      </c>
      <c r="J367" s="23"/>
      <c r="K367" s="23">
        <v>100</v>
      </c>
    </row>
    <row r="368" spans="1:11" x14ac:dyDescent="0.2">
      <c r="A368" s="23" t="s">
        <v>354</v>
      </c>
      <c r="B368" s="23"/>
      <c r="C368" s="23">
        <v>2956.09</v>
      </c>
      <c r="D368" s="23">
        <v>50000</v>
      </c>
      <c r="E368" s="23">
        <v>50000</v>
      </c>
      <c r="F368" s="23">
        <v>22476.18</v>
      </c>
      <c r="G368" s="23"/>
      <c r="H368" s="23"/>
      <c r="I368" s="23"/>
      <c r="J368" s="23"/>
      <c r="K368" s="23"/>
    </row>
    <row r="369" spans="1:11" x14ac:dyDescent="0.2">
      <c r="A369" s="23" t="s">
        <v>357</v>
      </c>
      <c r="B369" s="23"/>
      <c r="C369" s="23">
        <v>2956.09</v>
      </c>
      <c r="D369" s="23">
        <v>50000</v>
      </c>
      <c r="E369" s="23">
        <v>50000</v>
      </c>
      <c r="F369" s="23">
        <v>22476.18</v>
      </c>
      <c r="G369" s="23"/>
      <c r="H369" s="23"/>
      <c r="I369" s="23"/>
      <c r="J369" s="23"/>
      <c r="K369" s="23"/>
    </row>
    <row r="370" spans="1:11" x14ac:dyDescent="0.2">
      <c r="A370" s="45" t="s">
        <v>164</v>
      </c>
      <c r="B370" s="45"/>
      <c r="C370" s="46">
        <v>0</v>
      </c>
      <c r="D370" s="46">
        <v>10000</v>
      </c>
      <c r="E370" s="46">
        <v>10000</v>
      </c>
      <c r="F370" s="46">
        <v>0</v>
      </c>
      <c r="G370" s="46">
        <v>10000</v>
      </c>
      <c r="H370" s="46">
        <v>0</v>
      </c>
      <c r="I370" s="46">
        <v>100</v>
      </c>
      <c r="J370" s="46">
        <v>0</v>
      </c>
      <c r="K370" s="46">
        <v>100</v>
      </c>
    </row>
    <row r="371" spans="1:11" x14ac:dyDescent="0.2">
      <c r="A371" s="29" t="s">
        <v>88</v>
      </c>
      <c r="B371" s="29"/>
      <c r="C371" s="30">
        <v>0</v>
      </c>
      <c r="D371" s="30">
        <v>10000</v>
      </c>
      <c r="E371" s="30">
        <v>10000</v>
      </c>
      <c r="F371" s="30">
        <v>0</v>
      </c>
      <c r="G371" s="30">
        <v>10000</v>
      </c>
      <c r="H371" s="30"/>
      <c r="I371" s="30">
        <v>100</v>
      </c>
      <c r="J371" s="30"/>
      <c r="K371" s="30">
        <v>100</v>
      </c>
    </row>
    <row r="372" spans="1:11" x14ac:dyDescent="0.2">
      <c r="A372" s="23" t="s">
        <v>103</v>
      </c>
      <c r="B372" s="23"/>
      <c r="C372" s="23">
        <v>0</v>
      </c>
      <c r="D372" s="23">
        <v>10000</v>
      </c>
      <c r="E372" s="23">
        <v>10000</v>
      </c>
      <c r="F372" s="23">
        <v>0</v>
      </c>
      <c r="G372" s="23">
        <v>10000</v>
      </c>
      <c r="H372" s="23"/>
      <c r="I372" s="23">
        <v>100</v>
      </c>
      <c r="J372" s="23"/>
      <c r="K372" s="23">
        <v>100</v>
      </c>
    </row>
    <row r="373" spans="1:11" x14ac:dyDescent="0.2">
      <c r="A373" s="23" t="s">
        <v>105</v>
      </c>
      <c r="B373" s="23"/>
      <c r="C373" s="23">
        <v>0</v>
      </c>
      <c r="D373" s="23">
        <v>10000</v>
      </c>
      <c r="E373" s="23">
        <v>10000</v>
      </c>
      <c r="F373" s="23">
        <v>0</v>
      </c>
      <c r="G373" s="23">
        <v>10000</v>
      </c>
      <c r="H373" s="23"/>
      <c r="I373" s="23">
        <v>100</v>
      </c>
      <c r="J373" s="23"/>
      <c r="K373" s="23">
        <v>100</v>
      </c>
    </row>
    <row r="374" spans="1:11" x14ac:dyDescent="0.2">
      <c r="A374" s="23" t="s">
        <v>354</v>
      </c>
      <c r="B374" s="23"/>
      <c r="C374" s="23">
        <v>0</v>
      </c>
      <c r="D374" s="23">
        <v>10000</v>
      </c>
      <c r="E374" s="23">
        <v>10000</v>
      </c>
      <c r="F374" s="23">
        <v>0</v>
      </c>
      <c r="G374" s="23"/>
      <c r="H374" s="23"/>
      <c r="I374" s="23"/>
      <c r="J374" s="23"/>
      <c r="K374" s="23"/>
    </row>
    <row r="375" spans="1:11" x14ac:dyDescent="0.2">
      <c r="A375" s="23" t="s">
        <v>358</v>
      </c>
      <c r="B375" s="23"/>
      <c r="C375" s="23">
        <v>0</v>
      </c>
      <c r="D375" s="23">
        <v>10000</v>
      </c>
      <c r="E375" s="23">
        <v>10000</v>
      </c>
      <c r="F375" s="23">
        <v>0</v>
      </c>
      <c r="G375" s="23"/>
      <c r="H375" s="23"/>
      <c r="I375" s="23"/>
      <c r="J375" s="23"/>
      <c r="K375" s="23"/>
    </row>
    <row r="376" spans="1:11" x14ac:dyDescent="0.2">
      <c r="A376" s="23" t="s">
        <v>165</v>
      </c>
      <c r="B376" s="23"/>
      <c r="C376" s="23"/>
      <c r="D376" s="23"/>
      <c r="E376" s="23"/>
      <c r="F376" s="23"/>
      <c r="G376" s="23"/>
      <c r="H376" s="23"/>
      <c r="I376" s="23"/>
      <c r="J376" s="23"/>
      <c r="K376" s="23"/>
    </row>
    <row r="377" spans="1:11" x14ac:dyDescent="0.2">
      <c r="A377" s="45" t="s">
        <v>166</v>
      </c>
      <c r="B377" s="45"/>
      <c r="C377" s="46">
        <v>3005.5</v>
      </c>
      <c r="D377" s="46">
        <v>6500</v>
      </c>
      <c r="E377" s="46">
        <v>6500</v>
      </c>
      <c r="F377" s="46">
        <v>5137.62</v>
      </c>
      <c r="G377" s="46">
        <v>6500</v>
      </c>
      <c r="H377" s="46">
        <v>170.94</v>
      </c>
      <c r="I377" s="46">
        <v>144.44999999999999</v>
      </c>
      <c r="J377" s="46">
        <v>79.040000000000006</v>
      </c>
      <c r="K377" s="46">
        <v>100</v>
      </c>
    </row>
    <row r="378" spans="1:11" x14ac:dyDescent="0.2">
      <c r="A378" s="29" t="s">
        <v>88</v>
      </c>
      <c r="B378" s="29"/>
      <c r="C378" s="30">
        <v>3005.5</v>
      </c>
      <c r="D378" s="30">
        <v>6500</v>
      </c>
      <c r="E378" s="30">
        <v>6500</v>
      </c>
      <c r="F378" s="30">
        <v>5137.62</v>
      </c>
      <c r="G378" s="30">
        <v>6500</v>
      </c>
      <c r="H378" s="30"/>
      <c r="I378" s="30">
        <v>144.44999999999999</v>
      </c>
      <c r="J378" s="30"/>
      <c r="K378" s="30">
        <v>100</v>
      </c>
    </row>
    <row r="379" spans="1:11" x14ac:dyDescent="0.2">
      <c r="A379" s="23" t="s">
        <v>103</v>
      </c>
      <c r="B379" s="23"/>
      <c r="C379" s="23">
        <v>3005.5</v>
      </c>
      <c r="D379" s="23">
        <v>6500</v>
      </c>
      <c r="E379" s="23">
        <v>6500</v>
      </c>
      <c r="F379" s="23">
        <v>5137.62</v>
      </c>
      <c r="G379" s="23">
        <v>6500</v>
      </c>
      <c r="H379" s="23"/>
      <c r="I379" s="23">
        <v>144.44999999999999</v>
      </c>
      <c r="J379" s="23"/>
      <c r="K379" s="23">
        <v>100</v>
      </c>
    </row>
    <row r="380" spans="1:11" x14ac:dyDescent="0.2">
      <c r="A380" s="23" t="s">
        <v>105</v>
      </c>
      <c r="B380" s="23"/>
      <c r="C380" s="23">
        <v>3005.5</v>
      </c>
      <c r="D380" s="23">
        <v>6500</v>
      </c>
      <c r="E380" s="23">
        <v>6500</v>
      </c>
      <c r="F380" s="23">
        <v>5137.62</v>
      </c>
      <c r="G380" s="23">
        <v>6500</v>
      </c>
      <c r="H380" s="23"/>
      <c r="I380" s="23">
        <v>144.44999999999999</v>
      </c>
      <c r="J380" s="23"/>
      <c r="K380" s="23">
        <v>100</v>
      </c>
    </row>
    <row r="381" spans="1:11" x14ac:dyDescent="0.2">
      <c r="A381" s="23" t="s">
        <v>359</v>
      </c>
      <c r="B381" s="23"/>
      <c r="C381" s="23">
        <v>3005.5</v>
      </c>
      <c r="D381" s="23">
        <v>6500</v>
      </c>
      <c r="E381" s="23">
        <v>6500</v>
      </c>
      <c r="F381" s="23">
        <v>5137.62</v>
      </c>
      <c r="G381" s="23"/>
      <c r="H381" s="23"/>
      <c r="I381" s="23"/>
      <c r="J381" s="23"/>
      <c r="K381" s="23"/>
    </row>
    <row r="382" spans="1:11" x14ac:dyDescent="0.2">
      <c r="A382" s="23" t="s">
        <v>360</v>
      </c>
      <c r="B382" s="23"/>
      <c r="C382" s="23">
        <v>3005.5</v>
      </c>
      <c r="D382" s="23">
        <v>6500</v>
      </c>
      <c r="E382" s="23">
        <v>6500</v>
      </c>
      <c r="F382" s="23">
        <v>5137.62</v>
      </c>
      <c r="G382" s="23"/>
      <c r="H382" s="23"/>
      <c r="I382" s="23"/>
      <c r="J382" s="23"/>
      <c r="K382" s="23"/>
    </row>
    <row r="383" spans="1:11" x14ac:dyDescent="0.2">
      <c r="A383" s="45" t="s">
        <v>167</v>
      </c>
      <c r="B383" s="45"/>
      <c r="C383" s="46">
        <v>201286.22</v>
      </c>
      <c r="D383" s="46">
        <v>183000</v>
      </c>
      <c r="E383" s="46">
        <v>183000</v>
      </c>
      <c r="F383" s="46">
        <v>32463.31</v>
      </c>
      <c r="G383" s="46">
        <v>183000</v>
      </c>
      <c r="H383" s="46">
        <v>16.13</v>
      </c>
      <c r="I383" s="46">
        <v>252.41</v>
      </c>
      <c r="J383" s="46">
        <v>17.73</v>
      </c>
      <c r="K383" s="46">
        <v>100</v>
      </c>
    </row>
    <row r="384" spans="1:11" x14ac:dyDescent="0.2">
      <c r="A384" s="29" t="s">
        <v>88</v>
      </c>
      <c r="B384" s="29"/>
      <c r="C384" s="30">
        <v>201286.22</v>
      </c>
      <c r="D384" s="30">
        <v>183000</v>
      </c>
      <c r="E384" s="30">
        <v>183000</v>
      </c>
      <c r="F384" s="30">
        <v>32463.31</v>
      </c>
      <c r="G384" s="30">
        <v>183000</v>
      </c>
      <c r="H384" s="30"/>
      <c r="I384" s="30">
        <v>252.41</v>
      </c>
      <c r="J384" s="30"/>
      <c r="K384" s="30">
        <v>100</v>
      </c>
    </row>
    <row r="385" spans="1:11" x14ac:dyDescent="0.2">
      <c r="A385" s="23" t="s">
        <v>103</v>
      </c>
      <c r="B385" s="23"/>
      <c r="C385" s="23">
        <v>201286.22</v>
      </c>
      <c r="D385" s="23">
        <v>183000</v>
      </c>
      <c r="E385" s="23">
        <v>183000</v>
      </c>
      <c r="F385" s="23">
        <v>32463.31</v>
      </c>
      <c r="G385" s="23">
        <v>183000</v>
      </c>
      <c r="H385" s="23"/>
      <c r="I385" s="23">
        <v>252.41</v>
      </c>
      <c r="J385" s="23"/>
      <c r="K385" s="23">
        <v>100</v>
      </c>
    </row>
    <row r="386" spans="1:11" x14ac:dyDescent="0.2">
      <c r="A386" s="23" t="s">
        <v>168</v>
      </c>
      <c r="B386" s="23"/>
      <c r="C386" s="23">
        <v>201286.22</v>
      </c>
      <c r="D386" s="23">
        <v>183000</v>
      </c>
      <c r="E386" s="23">
        <v>183000</v>
      </c>
      <c r="F386" s="23">
        <v>32463.31</v>
      </c>
      <c r="G386" s="23">
        <v>183000</v>
      </c>
      <c r="H386" s="23"/>
      <c r="I386" s="23">
        <v>252.41</v>
      </c>
      <c r="J386" s="23"/>
      <c r="K386" s="23">
        <v>100</v>
      </c>
    </row>
    <row r="387" spans="1:11" x14ac:dyDescent="0.2">
      <c r="A387" s="23" t="s">
        <v>359</v>
      </c>
      <c r="B387" s="23"/>
      <c r="C387" s="23">
        <v>201286.22</v>
      </c>
      <c r="D387" s="23">
        <v>183000</v>
      </c>
      <c r="E387" s="23">
        <v>183000</v>
      </c>
      <c r="F387" s="23">
        <v>32463.31</v>
      </c>
      <c r="G387" s="23"/>
      <c r="H387" s="23"/>
      <c r="I387" s="23"/>
      <c r="J387" s="23"/>
      <c r="K387" s="23"/>
    </row>
    <row r="388" spans="1:11" x14ac:dyDescent="0.2">
      <c r="A388" s="23" t="s">
        <v>361</v>
      </c>
      <c r="B388" s="23"/>
      <c r="C388" s="23">
        <v>201286.22</v>
      </c>
      <c r="D388" s="23">
        <v>183000</v>
      </c>
      <c r="E388" s="23">
        <v>183000</v>
      </c>
      <c r="F388" s="23">
        <v>32463.31</v>
      </c>
      <c r="G388" s="23"/>
      <c r="H388" s="23"/>
      <c r="I388" s="23"/>
      <c r="J388" s="23"/>
      <c r="K388" s="23"/>
    </row>
    <row r="389" spans="1:11" x14ac:dyDescent="0.2">
      <c r="A389" s="45" t="s">
        <v>169</v>
      </c>
      <c r="B389" s="45"/>
      <c r="C389" s="46">
        <v>16080.56</v>
      </c>
      <c r="D389" s="46">
        <v>28000</v>
      </c>
      <c r="E389" s="46">
        <v>28000</v>
      </c>
      <c r="F389" s="46">
        <v>14976.02</v>
      </c>
      <c r="G389" s="46">
        <v>18000</v>
      </c>
      <c r="H389" s="46">
        <v>93.13</v>
      </c>
      <c r="I389" s="46">
        <v>81.81</v>
      </c>
      <c r="J389" s="46">
        <v>53.48</v>
      </c>
      <c r="K389" s="46">
        <v>100</v>
      </c>
    </row>
    <row r="390" spans="1:11" x14ac:dyDescent="0.2">
      <c r="A390" s="29" t="s">
        <v>88</v>
      </c>
      <c r="B390" s="29"/>
      <c r="C390" s="30">
        <v>16080.56</v>
      </c>
      <c r="D390" s="30">
        <v>28000</v>
      </c>
      <c r="E390" s="30">
        <v>28000</v>
      </c>
      <c r="F390" s="30">
        <v>14976.02</v>
      </c>
      <c r="G390" s="30">
        <v>18000</v>
      </c>
      <c r="H390" s="30"/>
      <c r="I390" s="30">
        <v>81.81</v>
      </c>
      <c r="J390" s="30"/>
      <c r="K390" s="30">
        <v>100</v>
      </c>
    </row>
    <row r="391" spans="1:11" x14ac:dyDescent="0.2">
      <c r="A391" s="23" t="s">
        <v>103</v>
      </c>
      <c r="B391" s="23"/>
      <c r="C391" s="23">
        <v>16080.56</v>
      </c>
      <c r="D391" s="23">
        <v>28000</v>
      </c>
      <c r="E391" s="23">
        <v>28000</v>
      </c>
      <c r="F391" s="23">
        <v>14976.02</v>
      </c>
      <c r="G391" s="23">
        <v>18000</v>
      </c>
      <c r="H391" s="23"/>
      <c r="I391" s="23">
        <v>81.81</v>
      </c>
      <c r="J391" s="23"/>
      <c r="K391" s="23">
        <v>100</v>
      </c>
    </row>
    <row r="392" spans="1:11" x14ac:dyDescent="0.2">
      <c r="A392" s="23" t="s">
        <v>170</v>
      </c>
      <c r="B392" s="23"/>
      <c r="C392" s="23">
        <v>16080.56</v>
      </c>
      <c r="D392" s="23">
        <v>28000</v>
      </c>
      <c r="E392" s="23">
        <v>28000</v>
      </c>
      <c r="F392" s="23">
        <v>14976.02</v>
      </c>
      <c r="G392" s="23">
        <v>18000</v>
      </c>
      <c r="H392" s="23"/>
      <c r="I392" s="23">
        <v>81.81</v>
      </c>
      <c r="J392" s="23"/>
      <c r="K392" s="23">
        <v>100</v>
      </c>
    </row>
    <row r="393" spans="1:11" x14ac:dyDescent="0.2">
      <c r="A393" s="23" t="s">
        <v>359</v>
      </c>
      <c r="B393" s="23"/>
      <c r="C393" s="23">
        <v>16080.56</v>
      </c>
      <c r="D393" s="23">
        <v>28000</v>
      </c>
      <c r="E393" s="23">
        <v>28000</v>
      </c>
      <c r="F393" s="23">
        <v>14976.02</v>
      </c>
      <c r="G393" s="23"/>
      <c r="H393" s="23"/>
      <c r="I393" s="23"/>
      <c r="J393" s="23"/>
      <c r="K393" s="23"/>
    </row>
    <row r="394" spans="1:11" x14ac:dyDescent="0.2">
      <c r="A394" s="23" t="s">
        <v>362</v>
      </c>
      <c r="B394" s="23"/>
      <c r="C394" s="23">
        <v>16080.56</v>
      </c>
      <c r="D394" s="23">
        <v>28000</v>
      </c>
      <c r="E394" s="23">
        <v>28000</v>
      </c>
      <c r="F394" s="23">
        <v>14976.02</v>
      </c>
      <c r="G394" s="23"/>
      <c r="H394" s="23"/>
      <c r="I394" s="23"/>
      <c r="J394" s="23"/>
      <c r="K394" s="23"/>
    </row>
    <row r="395" spans="1:11" x14ac:dyDescent="0.2">
      <c r="A395" s="45" t="s">
        <v>171</v>
      </c>
      <c r="B395" s="45"/>
      <c r="C395" s="46">
        <v>9425.9500000000007</v>
      </c>
      <c r="D395" s="46">
        <v>29500</v>
      </c>
      <c r="E395" s="46">
        <v>29500</v>
      </c>
      <c r="F395" s="46">
        <v>23111.53</v>
      </c>
      <c r="G395" s="46">
        <v>29500</v>
      </c>
      <c r="H395" s="46">
        <v>245.21</v>
      </c>
      <c r="I395" s="46">
        <v>101.72</v>
      </c>
      <c r="J395" s="46">
        <v>78.34</v>
      </c>
      <c r="K395" s="46">
        <v>100</v>
      </c>
    </row>
    <row r="396" spans="1:11" x14ac:dyDescent="0.2">
      <c r="A396" s="29" t="s">
        <v>88</v>
      </c>
      <c r="B396" s="29"/>
      <c r="C396" s="30">
        <v>9425.9500000000007</v>
      </c>
      <c r="D396" s="30">
        <v>29500</v>
      </c>
      <c r="E396" s="30">
        <v>29500</v>
      </c>
      <c r="F396" s="30">
        <v>23111.53</v>
      </c>
      <c r="G396" s="30">
        <v>29500</v>
      </c>
      <c r="H396" s="30"/>
      <c r="I396" s="30">
        <v>101.72</v>
      </c>
      <c r="J396" s="30"/>
      <c r="K396" s="30">
        <v>100</v>
      </c>
    </row>
    <row r="397" spans="1:11" x14ac:dyDescent="0.2">
      <c r="A397" s="23" t="s">
        <v>103</v>
      </c>
      <c r="B397" s="23"/>
      <c r="C397" s="23">
        <v>9425.9500000000007</v>
      </c>
      <c r="D397" s="23">
        <v>29500</v>
      </c>
      <c r="E397" s="23">
        <v>29500</v>
      </c>
      <c r="F397" s="23">
        <v>23111.53</v>
      </c>
      <c r="G397" s="23">
        <v>29500</v>
      </c>
      <c r="H397" s="23"/>
      <c r="I397" s="23">
        <v>101.72</v>
      </c>
      <c r="J397" s="23"/>
      <c r="K397" s="23">
        <v>100</v>
      </c>
    </row>
    <row r="398" spans="1:11" x14ac:dyDescent="0.2">
      <c r="A398" s="23" t="s">
        <v>105</v>
      </c>
      <c r="B398" s="23"/>
      <c r="C398" s="23">
        <v>9425.9500000000007</v>
      </c>
      <c r="D398" s="23">
        <v>29500</v>
      </c>
      <c r="E398" s="23">
        <v>29500</v>
      </c>
      <c r="F398" s="23">
        <v>23111.53</v>
      </c>
      <c r="G398" s="23">
        <v>29500</v>
      </c>
      <c r="H398" s="23"/>
      <c r="I398" s="23">
        <v>101.72</v>
      </c>
      <c r="J398" s="23"/>
      <c r="K398" s="23">
        <v>100</v>
      </c>
    </row>
    <row r="399" spans="1:11" x14ac:dyDescent="0.2">
      <c r="A399" s="23" t="s">
        <v>359</v>
      </c>
      <c r="B399" s="23"/>
      <c r="C399" s="23">
        <v>9425.9500000000007</v>
      </c>
      <c r="D399" s="23">
        <v>29500</v>
      </c>
      <c r="E399" s="23">
        <v>29500</v>
      </c>
      <c r="F399" s="23">
        <v>23111.53</v>
      </c>
      <c r="G399" s="23"/>
      <c r="H399" s="23"/>
      <c r="I399" s="23"/>
      <c r="J399" s="23"/>
      <c r="K399" s="23"/>
    </row>
    <row r="400" spans="1:11" x14ac:dyDescent="0.2">
      <c r="A400" s="23" t="s">
        <v>363</v>
      </c>
      <c r="B400" s="23"/>
      <c r="C400" s="23">
        <v>9425.9500000000007</v>
      </c>
      <c r="D400" s="23">
        <v>29500</v>
      </c>
      <c r="E400" s="23">
        <v>29500</v>
      </c>
      <c r="F400" s="23">
        <v>23111.53</v>
      </c>
      <c r="G400" s="23"/>
      <c r="H400" s="23"/>
      <c r="I400" s="23"/>
      <c r="J400" s="23"/>
      <c r="K400" s="23"/>
    </row>
    <row r="401" spans="1:11" x14ac:dyDescent="0.2">
      <c r="A401" s="45" t="s">
        <v>172</v>
      </c>
      <c r="B401" s="45"/>
      <c r="C401" s="46">
        <v>111305.77</v>
      </c>
      <c r="D401" s="46">
        <v>232000</v>
      </c>
      <c r="E401" s="46">
        <v>232000</v>
      </c>
      <c r="F401" s="46">
        <v>52591.27</v>
      </c>
      <c r="G401" s="46">
        <v>102000</v>
      </c>
      <c r="H401" s="46">
        <v>47.24</v>
      </c>
      <c r="I401" s="46">
        <v>173.47</v>
      </c>
      <c r="J401" s="46">
        <v>22.66</v>
      </c>
      <c r="K401" s="46">
        <v>100</v>
      </c>
    </row>
    <row r="402" spans="1:11" x14ac:dyDescent="0.2">
      <c r="A402" s="29" t="s">
        <v>88</v>
      </c>
      <c r="B402" s="29"/>
      <c r="C402" s="30">
        <v>111305.77</v>
      </c>
      <c r="D402" s="30">
        <v>232000</v>
      </c>
      <c r="E402" s="30">
        <v>232000</v>
      </c>
      <c r="F402" s="30">
        <v>52591.27</v>
      </c>
      <c r="G402" s="30">
        <v>102000</v>
      </c>
      <c r="H402" s="30"/>
      <c r="I402" s="30">
        <v>173.47</v>
      </c>
      <c r="J402" s="30"/>
      <c r="K402" s="30">
        <v>100</v>
      </c>
    </row>
    <row r="403" spans="1:11" x14ac:dyDescent="0.2">
      <c r="A403" s="23" t="s">
        <v>103</v>
      </c>
      <c r="B403" s="23"/>
      <c r="C403" s="23">
        <v>111305.77</v>
      </c>
      <c r="D403" s="23">
        <v>232000</v>
      </c>
      <c r="E403" s="23">
        <v>232000</v>
      </c>
      <c r="F403" s="23">
        <v>52591.27</v>
      </c>
      <c r="G403" s="23">
        <v>102000</v>
      </c>
      <c r="H403" s="23"/>
      <c r="I403" s="23">
        <v>173.47</v>
      </c>
      <c r="J403" s="23"/>
      <c r="K403" s="23">
        <v>100</v>
      </c>
    </row>
    <row r="404" spans="1:11" x14ac:dyDescent="0.2">
      <c r="A404" s="23" t="s">
        <v>105</v>
      </c>
      <c r="B404" s="23"/>
      <c r="C404" s="23">
        <v>111305.77</v>
      </c>
      <c r="D404" s="23">
        <v>232000</v>
      </c>
      <c r="E404" s="23">
        <v>232000</v>
      </c>
      <c r="F404" s="23">
        <v>52591.27</v>
      </c>
      <c r="G404" s="23">
        <v>102000</v>
      </c>
      <c r="H404" s="23"/>
      <c r="I404" s="23">
        <v>173.47</v>
      </c>
      <c r="J404" s="23"/>
      <c r="K404" s="23">
        <v>100</v>
      </c>
    </row>
    <row r="405" spans="1:11" x14ac:dyDescent="0.2">
      <c r="A405" s="23" t="s">
        <v>359</v>
      </c>
      <c r="B405" s="23"/>
      <c r="C405" s="23">
        <v>111305.77</v>
      </c>
      <c r="D405" s="23">
        <v>232000</v>
      </c>
      <c r="E405" s="23">
        <v>232000</v>
      </c>
      <c r="F405" s="23">
        <v>52591.27</v>
      </c>
      <c r="G405" s="23"/>
      <c r="H405" s="23"/>
      <c r="I405" s="23"/>
      <c r="J405" s="23"/>
      <c r="K405" s="23"/>
    </row>
    <row r="406" spans="1:11" x14ac:dyDescent="0.2">
      <c r="A406" s="23" t="s">
        <v>364</v>
      </c>
      <c r="B406" s="23"/>
      <c r="C406" s="23">
        <v>111305.77</v>
      </c>
      <c r="D406" s="23">
        <v>232000</v>
      </c>
      <c r="E406" s="23">
        <v>232000</v>
      </c>
      <c r="F406" s="23">
        <v>52591.27</v>
      </c>
      <c r="G406" s="23"/>
      <c r="H406" s="23"/>
      <c r="I406" s="23"/>
      <c r="J406" s="23"/>
      <c r="K406" s="23"/>
    </row>
    <row r="407" spans="1:11" x14ac:dyDescent="0.2">
      <c r="A407" s="45" t="s">
        <v>173</v>
      </c>
      <c r="B407" s="45"/>
      <c r="C407" s="46">
        <v>4285.79</v>
      </c>
      <c r="D407" s="46">
        <v>7000</v>
      </c>
      <c r="E407" s="46">
        <v>7000</v>
      </c>
      <c r="F407" s="46">
        <v>6493.65</v>
      </c>
      <c r="G407" s="46">
        <v>7000</v>
      </c>
      <c r="H407" s="46">
        <v>151.51</v>
      </c>
      <c r="I407" s="46">
        <v>100</v>
      </c>
      <c r="J407" s="46">
        <v>92.76</v>
      </c>
      <c r="K407" s="46">
        <v>100</v>
      </c>
    </row>
    <row r="408" spans="1:11" x14ac:dyDescent="0.2">
      <c r="A408" s="29" t="s">
        <v>88</v>
      </c>
      <c r="B408" s="29"/>
      <c r="C408" s="30">
        <v>4285.79</v>
      </c>
      <c r="D408" s="30">
        <v>7000</v>
      </c>
      <c r="E408" s="30">
        <v>7000</v>
      </c>
      <c r="F408" s="30">
        <v>6493.65</v>
      </c>
      <c r="G408" s="30">
        <v>7000</v>
      </c>
      <c r="H408" s="30"/>
      <c r="I408" s="30">
        <v>100</v>
      </c>
      <c r="J408" s="30"/>
      <c r="K408" s="30">
        <v>100</v>
      </c>
    </row>
    <row r="409" spans="1:11" x14ac:dyDescent="0.2">
      <c r="A409" s="23" t="s">
        <v>103</v>
      </c>
      <c r="B409" s="23"/>
      <c r="C409" s="23">
        <v>4285.79</v>
      </c>
      <c r="D409" s="23">
        <v>7000</v>
      </c>
      <c r="E409" s="23">
        <v>7000</v>
      </c>
      <c r="F409" s="23">
        <v>6493.65</v>
      </c>
      <c r="G409" s="23">
        <v>7000</v>
      </c>
      <c r="H409" s="23"/>
      <c r="I409" s="23">
        <v>100</v>
      </c>
      <c r="J409" s="23"/>
      <c r="K409" s="23">
        <v>100</v>
      </c>
    </row>
    <row r="410" spans="1:11" x14ac:dyDescent="0.2">
      <c r="A410" s="23" t="s">
        <v>105</v>
      </c>
      <c r="B410" s="23"/>
      <c r="C410" s="23">
        <v>4285.79</v>
      </c>
      <c r="D410" s="23">
        <v>7000</v>
      </c>
      <c r="E410" s="23">
        <v>7000</v>
      </c>
      <c r="F410" s="23">
        <v>6493.65</v>
      </c>
      <c r="G410" s="23">
        <v>7000</v>
      </c>
      <c r="H410" s="23"/>
      <c r="I410" s="23">
        <v>100</v>
      </c>
      <c r="J410" s="23"/>
      <c r="K410" s="23">
        <v>100</v>
      </c>
    </row>
    <row r="411" spans="1:11" x14ac:dyDescent="0.2">
      <c r="A411" s="23" t="s">
        <v>359</v>
      </c>
      <c r="B411" s="23"/>
      <c r="C411" s="23">
        <v>4285.79</v>
      </c>
      <c r="D411" s="23">
        <v>7000</v>
      </c>
      <c r="E411" s="23">
        <v>7000</v>
      </c>
      <c r="F411" s="23">
        <v>6493.65</v>
      </c>
      <c r="G411" s="23"/>
      <c r="H411" s="23"/>
      <c r="I411" s="23"/>
      <c r="J411" s="23"/>
      <c r="K411" s="23"/>
    </row>
    <row r="412" spans="1:11" x14ac:dyDescent="0.2">
      <c r="A412" s="23" t="s">
        <v>365</v>
      </c>
      <c r="B412" s="23"/>
      <c r="C412" s="23">
        <v>4285.79</v>
      </c>
      <c r="D412" s="23">
        <v>7000</v>
      </c>
      <c r="E412" s="23">
        <v>7000</v>
      </c>
      <c r="F412" s="23">
        <v>6493.65</v>
      </c>
      <c r="G412" s="23"/>
      <c r="H412" s="23"/>
      <c r="I412" s="23"/>
      <c r="J412" s="23"/>
      <c r="K412" s="23"/>
    </row>
    <row r="413" spans="1:11" x14ac:dyDescent="0.2">
      <c r="A413" s="45" t="s">
        <v>174</v>
      </c>
      <c r="B413" s="45"/>
      <c r="C413" s="46">
        <v>12498.7</v>
      </c>
      <c r="D413" s="46">
        <v>23000</v>
      </c>
      <c r="E413" s="46">
        <v>23000</v>
      </c>
      <c r="F413" s="46">
        <v>12171.3</v>
      </c>
      <c r="G413" s="46">
        <v>18000</v>
      </c>
      <c r="H413" s="46">
        <v>97.38</v>
      </c>
      <c r="I413" s="46">
        <v>400</v>
      </c>
      <c r="J413" s="46">
        <v>52.91</v>
      </c>
      <c r="K413" s="46">
        <v>100</v>
      </c>
    </row>
    <row r="414" spans="1:11" x14ac:dyDescent="0.2">
      <c r="A414" s="29" t="s">
        <v>88</v>
      </c>
      <c r="B414" s="29"/>
      <c r="C414" s="30">
        <v>12498.7</v>
      </c>
      <c r="D414" s="30">
        <v>23000</v>
      </c>
      <c r="E414" s="30">
        <v>23000</v>
      </c>
      <c r="F414" s="30">
        <v>12171.3</v>
      </c>
      <c r="G414" s="30">
        <v>18000</v>
      </c>
      <c r="H414" s="30"/>
      <c r="I414" s="30">
        <v>400</v>
      </c>
      <c r="J414" s="30"/>
      <c r="K414" s="30">
        <v>100</v>
      </c>
    </row>
    <row r="415" spans="1:11" x14ac:dyDescent="0.2">
      <c r="A415" s="23" t="s">
        <v>103</v>
      </c>
      <c r="B415" s="23"/>
      <c r="C415" s="23">
        <v>12498.7</v>
      </c>
      <c r="D415" s="23">
        <v>23000</v>
      </c>
      <c r="E415" s="23">
        <v>23000</v>
      </c>
      <c r="F415" s="23">
        <v>12171.3</v>
      </c>
      <c r="G415" s="23">
        <v>18000</v>
      </c>
      <c r="H415" s="23"/>
      <c r="I415" s="23">
        <v>400</v>
      </c>
      <c r="J415" s="23"/>
      <c r="K415" s="23">
        <v>100</v>
      </c>
    </row>
    <row r="416" spans="1:11" x14ac:dyDescent="0.2">
      <c r="A416" s="23" t="s">
        <v>175</v>
      </c>
      <c r="B416" s="23"/>
      <c r="C416" s="23">
        <v>12498.7</v>
      </c>
      <c r="D416" s="23">
        <v>23000</v>
      </c>
      <c r="E416" s="23">
        <v>23000</v>
      </c>
      <c r="F416" s="23">
        <v>12171.3</v>
      </c>
      <c r="G416" s="23">
        <v>18000</v>
      </c>
      <c r="H416" s="23"/>
      <c r="I416" s="23">
        <v>400</v>
      </c>
      <c r="J416" s="23"/>
      <c r="K416" s="23">
        <v>100</v>
      </c>
    </row>
    <row r="417" spans="1:11" x14ac:dyDescent="0.2">
      <c r="A417" s="23" t="s">
        <v>359</v>
      </c>
      <c r="B417" s="23"/>
      <c r="C417" s="23">
        <v>12498.7</v>
      </c>
      <c r="D417" s="23">
        <v>23000</v>
      </c>
      <c r="E417" s="23">
        <v>23000</v>
      </c>
      <c r="F417" s="23">
        <v>12171.3</v>
      </c>
      <c r="G417" s="23"/>
      <c r="H417" s="23"/>
      <c r="I417" s="23"/>
      <c r="J417" s="23"/>
      <c r="K417" s="23"/>
    </row>
    <row r="418" spans="1:11" x14ac:dyDescent="0.2">
      <c r="A418" s="23" t="s">
        <v>366</v>
      </c>
      <c r="B418" s="23"/>
      <c r="C418" s="23">
        <v>12498.7</v>
      </c>
      <c r="D418" s="23">
        <v>23000</v>
      </c>
      <c r="E418" s="23">
        <v>23000</v>
      </c>
      <c r="F418" s="23">
        <v>12171.3</v>
      </c>
      <c r="G418" s="23"/>
      <c r="H418" s="23"/>
      <c r="I418" s="23"/>
      <c r="J418" s="23"/>
      <c r="K418" s="23"/>
    </row>
    <row r="419" spans="1:11" x14ac:dyDescent="0.2">
      <c r="A419" s="45" t="s">
        <v>176</v>
      </c>
      <c r="B419" s="45"/>
      <c r="C419" s="46">
        <v>3437.5</v>
      </c>
      <c r="D419" s="46">
        <v>10300</v>
      </c>
      <c r="E419" s="46">
        <v>10300</v>
      </c>
      <c r="F419" s="46">
        <v>12695.63</v>
      </c>
      <c r="G419" s="46">
        <v>10300</v>
      </c>
      <c r="H419" s="46">
        <v>369.32</v>
      </c>
      <c r="I419" s="46">
        <v>124.1</v>
      </c>
      <c r="J419" s="46">
        <v>123.25</v>
      </c>
      <c r="K419" s="46">
        <v>100</v>
      </c>
    </row>
    <row r="420" spans="1:11" x14ac:dyDescent="0.2">
      <c r="A420" s="29" t="s">
        <v>88</v>
      </c>
      <c r="B420" s="29"/>
      <c r="C420" s="30">
        <v>3437.5</v>
      </c>
      <c r="D420" s="30">
        <v>10300</v>
      </c>
      <c r="E420" s="30">
        <v>10300</v>
      </c>
      <c r="F420" s="30">
        <v>12695.63</v>
      </c>
      <c r="G420" s="30">
        <v>10300</v>
      </c>
      <c r="H420" s="30"/>
      <c r="I420" s="30">
        <v>124.1</v>
      </c>
      <c r="J420" s="30"/>
      <c r="K420" s="30">
        <v>100</v>
      </c>
    </row>
    <row r="421" spans="1:11" x14ac:dyDescent="0.2">
      <c r="A421" s="23" t="s">
        <v>103</v>
      </c>
      <c r="B421" s="23"/>
      <c r="C421" s="23">
        <v>3437.5</v>
      </c>
      <c r="D421" s="23">
        <v>10300</v>
      </c>
      <c r="E421" s="23">
        <v>10300</v>
      </c>
      <c r="F421" s="23">
        <v>12695.63</v>
      </c>
      <c r="G421" s="23">
        <v>10300</v>
      </c>
      <c r="H421" s="23"/>
      <c r="I421" s="23">
        <v>124.1</v>
      </c>
      <c r="J421" s="23"/>
      <c r="K421" s="23">
        <v>100</v>
      </c>
    </row>
    <row r="422" spans="1:11" x14ac:dyDescent="0.2">
      <c r="A422" s="23" t="s">
        <v>177</v>
      </c>
      <c r="B422" s="23"/>
      <c r="C422" s="23">
        <v>3437.5</v>
      </c>
      <c r="D422" s="23">
        <v>10300</v>
      </c>
      <c r="E422" s="23">
        <v>10300</v>
      </c>
      <c r="F422" s="23">
        <v>12695.63</v>
      </c>
      <c r="G422" s="23">
        <v>10300</v>
      </c>
      <c r="H422" s="23"/>
      <c r="I422" s="23">
        <v>124.1</v>
      </c>
      <c r="J422" s="23"/>
      <c r="K422" s="23">
        <v>100</v>
      </c>
    </row>
    <row r="423" spans="1:11" x14ac:dyDescent="0.2">
      <c r="A423" s="23" t="s">
        <v>359</v>
      </c>
      <c r="B423" s="23"/>
      <c r="C423" s="23">
        <v>3437.5</v>
      </c>
      <c r="D423" s="23">
        <v>10300</v>
      </c>
      <c r="E423" s="23">
        <v>10300</v>
      </c>
      <c r="F423" s="23">
        <v>12695.63</v>
      </c>
      <c r="G423" s="23"/>
      <c r="H423" s="23"/>
      <c r="I423" s="23"/>
      <c r="J423" s="23"/>
      <c r="K423" s="23"/>
    </row>
    <row r="424" spans="1:11" x14ac:dyDescent="0.2">
      <c r="A424" s="23" t="s">
        <v>367</v>
      </c>
      <c r="B424" s="23"/>
      <c r="C424" s="23">
        <v>3437.5</v>
      </c>
      <c r="D424" s="23">
        <v>10300</v>
      </c>
      <c r="E424" s="23">
        <v>10300</v>
      </c>
      <c r="F424" s="23">
        <v>12195.63</v>
      </c>
      <c r="G424" s="23"/>
      <c r="H424" s="23"/>
      <c r="I424" s="23"/>
      <c r="J424" s="23"/>
      <c r="K424" s="23"/>
    </row>
    <row r="425" spans="1:11" x14ac:dyDescent="0.2">
      <c r="A425" s="23" t="s">
        <v>462</v>
      </c>
      <c r="B425" s="23"/>
      <c r="C425" s="23"/>
      <c r="D425" s="23"/>
      <c r="E425" s="23"/>
      <c r="F425" s="23">
        <v>500</v>
      </c>
      <c r="G425" s="23"/>
      <c r="H425" s="23"/>
      <c r="I425" s="23"/>
      <c r="J425" s="23"/>
      <c r="K425" s="23"/>
    </row>
    <row r="426" spans="1:11" x14ac:dyDescent="0.2">
      <c r="A426" s="45" t="s">
        <v>178</v>
      </c>
      <c r="B426" s="45"/>
      <c r="C426" s="46">
        <v>0</v>
      </c>
      <c r="D426" s="46">
        <v>1000</v>
      </c>
      <c r="E426" s="46">
        <v>1000</v>
      </c>
      <c r="F426" s="46">
        <v>20996.77</v>
      </c>
      <c r="G426" s="46">
        <v>0</v>
      </c>
      <c r="H426" s="46">
        <v>0</v>
      </c>
      <c r="I426" s="46">
        <v>0</v>
      </c>
      <c r="J426" s="46"/>
      <c r="K426" s="46">
        <v>0</v>
      </c>
    </row>
    <row r="427" spans="1:11" x14ac:dyDescent="0.2">
      <c r="A427" s="29" t="s">
        <v>88</v>
      </c>
      <c r="B427" s="29"/>
      <c r="C427" s="30">
        <v>0</v>
      </c>
      <c r="D427" s="30">
        <v>1000</v>
      </c>
      <c r="E427" s="30">
        <v>1000</v>
      </c>
      <c r="F427" s="30">
        <v>20996.77</v>
      </c>
      <c r="G427" s="30">
        <v>0</v>
      </c>
      <c r="H427" s="30"/>
      <c r="I427" s="30">
        <v>0</v>
      </c>
      <c r="J427" s="30"/>
      <c r="K427" s="30">
        <v>0</v>
      </c>
    </row>
    <row r="428" spans="1:11" x14ac:dyDescent="0.2">
      <c r="A428" s="23" t="s">
        <v>103</v>
      </c>
      <c r="B428" s="23"/>
      <c r="C428" s="23">
        <v>0</v>
      </c>
      <c r="D428" s="23">
        <v>1000</v>
      </c>
      <c r="E428" s="23">
        <v>1000</v>
      </c>
      <c r="F428" s="23">
        <v>20996.77</v>
      </c>
      <c r="G428" s="23">
        <v>0</v>
      </c>
      <c r="H428" s="23"/>
      <c r="I428" s="23">
        <v>0</v>
      </c>
      <c r="J428" s="23"/>
      <c r="K428" s="23">
        <v>0</v>
      </c>
    </row>
    <row r="429" spans="1:11" x14ac:dyDescent="0.2">
      <c r="A429" s="23" t="s">
        <v>179</v>
      </c>
      <c r="B429" s="23"/>
      <c r="C429" s="23">
        <v>0</v>
      </c>
      <c r="D429" s="23">
        <v>1000</v>
      </c>
      <c r="E429" s="23">
        <v>1000</v>
      </c>
      <c r="F429" s="23">
        <v>20996.77</v>
      </c>
      <c r="G429" s="23">
        <v>0</v>
      </c>
      <c r="H429" s="23"/>
      <c r="I429" s="23">
        <v>0</v>
      </c>
      <c r="J429" s="23"/>
      <c r="K429" s="23">
        <v>0</v>
      </c>
    </row>
    <row r="430" spans="1:11" x14ac:dyDescent="0.2">
      <c r="A430" s="23" t="s">
        <v>359</v>
      </c>
      <c r="B430" s="23"/>
      <c r="C430" s="23">
        <v>0</v>
      </c>
      <c r="D430" s="23">
        <v>1000</v>
      </c>
      <c r="E430" s="23">
        <v>1000</v>
      </c>
      <c r="F430" s="23">
        <v>20996.77</v>
      </c>
      <c r="G430" s="23"/>
      <c r="H430" s="23"/>
      <c r="I430" s="23"/>
      <c r="J430" s="23"/>
      <c r="K430" s="23"/>
    </row>
    <row r="431" spans="1:11" x14ac:dyDescent="0.2">
      <c r="A431" s="23" t="s">
        <v>368</v>
      </c>
      <c r="B431" s="23"/>
      <c r="C431" s="23">
        <v>0</v>
      </c>
      <c r="D431" s="23">
        <v>1000</v>
      </c>
      <c r="E431" s="23">
        <v>1000</v>
      </c>
      <c r="F431" s="23">
        <v>20996.77</v>
      </c>
      <c r="G431" s="23"/>
      <c r="H431" s="23"/>
      <c r="I431" s="23"/>
      <c r="J431" s="23"/>
      <c r="K431" s="23"/>
    </row>
    <row r="432" spans="1:11" x14ac:dyDescent="0.2">
      <c r="A432" s="23" t="s">
        <v>180</v>
      </c>
      <c r="B432" s="23"/>
      <c r="C432" s="23"/>
      <c r="D432" s="23"/>
      <c r="E432" s="23"/>
      <c r="F432" s="23"/>
      <c r="G432" s="23"/>
      <c r="H432" s="23"/>
      <c r="I432" s="23"/>
      <c r="J432" s="23"/>
      <c r="K432" s="23"/>
    </row>
    <row r="433" spans="1:11" x14ac:dyDescent="0.2">
      <c r="A433" s="45" t="s">
        <v>181</v>
      </c>
      <c r="B433" s="45"/>
      <c r="C433" s="46">
        <v>14259.3</v>
      </c>
      <c r="D433" s="46">
        <v>15000</v>
      </c>
      <c r="E433" s="46">
        <v>15000</v>
      </c>
      <c r="F433" s="46">
        <v>0</v>
      </c>
      <c r="G433" s="46">
        <v>15000</v>
      </c>
      <c r="H433" s="46">
        <v>0</v>
      </c>
      <c r="I433" s="46">
        <v>57.69</v>
      </c>
      <c r="J433" s="46">
        <v>0</v>
      </c>
      <c r="K433" s="46">
        <v>100</v>
      </c>
    </row>
    <row r="434" spans="1:11" x14ac:dyDescent="0.2">
      <c r="A434" s="29" t="s">
        <v>88</v>
      </c>
      <c r="B434" s="29"/>
      <c r="C434" s="30">
        <v>14259.3</v>
      </c>
      <c r="D434" s="30">
        <v>15000</v>
      </c>
      <c r="E434" s="30">
        <v>15000</v>
      </c>
      <c r="F434" s="30">
        <v>0</v>
      </c>
      <c r="G434" s="30">
        <v>15000</v>
      </c>
      <c r="H434" s="30"/>
      <c r="I434" s="30">
        <v>57.69</v>
      </c>
      <c r="J434" s="30"/>
      <c r="K434" s="30">
        <v>100</v>
      </c>
    </row>
    <row r="435" spans="1:11" x14ac:dyDescent="0.2">
      <c r="A435" s="23" t="s">
        <v>103</v>
      </c>
      <c r="B435" s="23"/>
      <c r="C435" s="23">
        <v>14259.3</v>
      </c>
      <c r="D435" s="23">
        <v>15000</v>
      </c>
      <c r="E435" s="23">
        <v>15000</v>
      </c>
      <c r="F435" s="23">
        <v>0</v>
      </c>
      <c r="G435" s="23">
        <v>15000</v>
      </c>
      <c r="H435" s="23"/>
      <c r="I435" s="23">
        <v>57.69</v>
      </c>
      <c r="J435" s="23"/>
      <c r="K435" s="23">
        <v>100</v>
      </c>
    </row>
    <row r="436" spans="1:11" x14ac:dyDescent="0.2">
      <c r="A436" s="23" t="s">
        <v>182</v>
      </c>
      <c r="B436" s="23"/>
      <c r="C436" s="23">
        <v>14259.3</v>
      </c>
      <c r="D436" s="23">
        <v>15000</v>
      </c>
      <c r="E436" s="23">
        <v>15000</v>
      </c>
      <c r="F436" s="23">
        <v>0</v>
      </c>
      <c r="G436" s="23">
        <v>15000</v>
      </c>
      <c r="H436" s="23"/>
      <c r="I436" s="23">
        <v>57.69</v>
      </c>
      <c r="J436" s="23"/>
      <c r="K436" s="23">
        <v>100</v>
      </c>
    </row>
    <row r="437" spans="1:11" x14ac:dyDescent="0.2">
      <c r="A437" s="23" t="s">
        <v>369</v>
      </c>
      <c r="B437" s="23"/>
      <c r="C437" s="23">
        <v>14259.3</v>
      </c>
      <c r="D437" s="23">
        <v>15000</v>
      </c>
      <c r="E437" s="23">
        <v>15000</v>
      </c>
      <c r="F437" s="23">
        <v>0</v>
      </c>
      <c r="G437" s="23"/>
      <c r="H437" s="23"/>
      <c r="I437" s="23"/>
      <c r="J437" s="23"/>
      <c r="K437" s="23"/>
    </row>
    <row r="438" spans="1:11" x14ac:dyDescent="0.2">
      <c r="A438" s="23" t="s">
        <v>370</v>
      </c>
      <c r="B438" s="23"/>
      <c r="C438" s="23">
        <v>14259.3</v>
      </c>
      <c r="D438" s="23">
        <v>15000</v>
      </c>
      <c r="E438" s="23">
        <v>15000</v>
      </c>
      <c r="F438" s="23">
        <v>0</v>
      </c>
      <c r="G438" s="23"/>
      <c r="H438" s="23"/>
      <c r="I438" s="23"/>
      <c r="J438" s="23"/>
      <c r="K438" s="23"/>
    </row>
    <row r="439" spans="1:11" x14ac:dyDescent="0.2">
      <c r="A439" s="45" t="s">
        <v>183</v>
      </c>
      <c r="B439" s="45"/>
      <c r="C439" s="46">
        <v>0</v>
      </c>
      <c r="D439" s="46">
        <v>500</v>
      </c>
      <c r="E439" s="46">
        <v>500</v>
      </c>
      <c r="F439" s="46">
        <v>1103.94</v>
      </c>
      <c r="G439" s="46">
        <v>500</v>
      </c>
      <c r="H439" s="46">
        <v>0</v>
      </c>
      <c r="I439" s="46">
        <v>100</v>
      </c>
      <c r="J439" s="46">
        <v>220.78</v>
      </c>
      <c r="K439" s="46">
        <v>100</v>
      </c>
    </row>
    <row r="440" spans="1:11" x14ac:dyDescent="0.2">
      <c r="A440" s="29" t="s">
        <v>88</v>
      </c>
      <c r="B440" s="29"/>
      <c r="C440" s="30">
        <v>0</v>
      </c>
      <c r="D440" s="30">
        <v>500</v>
      </c>
      <c r="E440" s="30">
        <v>500</v>
      </c>
      <c r="F440" s="30">
        <v>1103.94</v>
      </c>
      <c r="G440" s="30">
        <v>500</v>
      </c>
      <c r="H440" s="30"/>
      <c r="I440" s="30">
        <v>100</v>
      </c>
      <c r="J440" s="30"/>
      <c r="K440" s="30">
        <v>100</v>
      </c>
    </row>
    <row r="441" spans="1:11" x14ac:dyDescent="0.2">
      <c r="A441" s="23" t="s">
        <v>103</v>
      </c>
      <c r="B441" s="23"/>
      <c r="C441" s="23">
        <v>0</v>
      </c>
      <c r="D441" s="23">
        <v>500</v>
      </c>
      <c r="E441" s="23">
        <v>500</v>
      </c>
      <c r="F441" s="23">
        <v>1103.94</v>
      </c>
      <c r="G441" s="23">
        <v>500</v>
      </c>
      <c r="H441" s="23"/>
      <c r="I441" s="23">
        <v>100</v>
      </c>
      <c r="J441" s="23"/>
      <c r="K441" s="23">
        <v>100</v>
      </c>
    </row>
    <row r="442" spans="1:11" x14ac:dyDescent="0.2">
      <c r="A442" s="23" t="s">
        <v>105</v>
      </c>
      <c r="B442" s="23"/>
      <c r="C442" s="23">
        <v>0</v>
      </c>
      <c r="D442" s="23">
        <v>500</v>
      </c>
      <c r="E442" s="23">
        <v>500</v>
      </c>
      <c r="F442" s="23">
        <v>1103.94</v>
      </c>
      <c r="G442" s="23">
        <v>500</v>
      </c>
      <c r="H442" s="23"/>
      <c r="I442" s="23">
        <v>100</v>
      </c>
      <c r="J442" s="23"/>
      <c r="K442" s="23">
        <v>100</v>
      </c>
    </row>
    <row r="443" spans="1:11" x14ac:dyDescent="0.2">
      <c r="A443" s="23" t="s">
        <v>369</v>
      </c>
      <c r="B443" s="23"/>
      <c r="C443" s="23">
        <v>0</v>
      </c>
      <c r="D443" s="23">
        <v>500</v>
      </c>
      <c r="E443" s="23">
        <v>500</v>
      </c>
      <c r="F443" s="23">
        <v>1103.94</v>
      </c>
      <c r="G443" s="23"/>
      <c r="H443" s="23"/>
      <c r="I443" s="23"/>
      <c r="J443" s="23"/>
      <c r="K443" s="23"/>
    </row>
    <row r="444" spans="1:11" x14ac:dyDescent="0.2">
      <c r="A444" s="23" t="s">
        <v>371</v>
      </c>
      <c r="B444" s="23"/>
      <c r="C444" s="23">
        <v>0</v>
      </c>
      <c r="D444" s="23">
        <v>500</v>
      </c>
      <c r="E444" s="23">
        <v>500</v>
      </c>
      <c r="F444" s="23">
        <v>1103.94</v>
      </c>
      <c r="G444" s="23"/>
      <c r="H444" s="23"/>
      <c r="I444" s="23"/>
      <c r="J444" s="23"/>
      <c r="K444" s="23"/>
    </row>
    <row r="445" spans="1:11" x14ac:dyDescent="0.2">
      <c r="A445" s="45" t="s">
        <v>184</v>
      </c>
      <c r="B445" s="45"/>
      <c r="C445" s="46">
        <v>9775.75</v>
      </c>
      <c r="D445" s="46">
        <v>20000</v>
      </c>
      <c r="E445" s="46">
        <v>20000</v>
      </c>
      <c r="F445" s="46">
        <v>5721.82</v>
      </c>
      <c r="G445" s="46">
        <v>20000</v>
      </c>
      <c r="H445" s="46">
        <v>58.53</v>
      </c>
      <c r="I445" s="46">
        <v>166.67</v>
      </c>
      <c r="J445" s="46">
        <v>28.6</v>
      </c>
      <c r="K445" s="46">
        <v>100</v>
      </c>
    </row>
    <row r="446" spans="1:11" x14ac:dyDescent="0.2">
      <c r="A446" s="29" t="s">
        <v>88</v>
      </c>
      <c r="B446" s="29"/>
      <c r="C446" s="30">
        <v>9775.75</v>
      </c>
      <c r="D446" s="30">
        <v>20000</v>
      </c>
      <c r="E446" s="30">
        <v>20000</v>
      </c>
      <c r="F446" s="30">
        <v>5721.82</v>
      </c>
      <c r="G446" s="30">
        <v>20000</v>
      </c>
      <c r="H446" s="30"/>
      <c r="I446" s="30">
        <v>166.67</v>
      </c>
      <c r="J446" s="30"/>
      <c r="K446" s="30">
        <v>100</v>
      </c>
    </row>
    <row r="447" spans="1:11" x14ac:dyDescent="0.2">
      <c r="A447" s="23" t="s">
        <v>103</v>
      </c>
      <c r="B447" s="23"/>
      <c r="C447" s="23">
        <v>9775.75</v>
      </c>
      <c r="D447" s="23">
        <v>20000</v>
      </c>
      <c r="E447" s="23">
        <v>20000</v>
      </c>
      <c r="F447" s="23">
        <v>5721.82</v>
      </c>
      <c r="G447" s="23">
        <v>20000</v>
      </c>
      <c r="H447" s="23"/>
      <c r="I447" s="23">
        <v>166.67</v>
      </c>
      <c r="J447" s="23"/>
      <c r="K447" s="23">
        <v>100</v>
      </c>
    </row>
    <row r="448" spans="1:11" x14ac:dyDescent="0.2">
      <c r="A448" s="23" t="s">
        <v>185</v>
      </c>
      <c r="B448" s="23"/>
      <c r="C448" s="23">
        <v>9775.75</v>
      </c>
      <c r="D448" s="23">
        <v>20000</v>
      </c>
      <c r="E448" s="23">
        <v>20000</v>
      </c>
      <c r="F448" s="23">
        <v>5721.82</v>
      </c>
      <c r="G448" s="23">
        <v>20000</v>
      </c>
      <c r="H448" s="23"/>
      <c r="I448" s="23">
        <v>166.67</v>
      </c>
      <c r="J448" s="23"/>
      <c r="K448" s="23">
        <v>100</v>
      </c>
    </row>
    <row r="449" spans="1:11" x14ac:dyDescent="0.2">
      <c r="A449" s="23" t="s">
        <v>369</v>
      </c>
      <c r="B449" s="23"/>
      <c r="C449" s="23">
        <v>9775.75</v>
      </c>
      <c r="D449" s="23">
        <v>20000</v>
      </c>
      <c r="E449" s="23">
        <v>20000</v>
      </c>
      <c r="F449" s="23">
        <v>5721.82</v>
      </c>
      <c r="G449" s="23"/>
      <c r="H449" s="23"/>
      <c r="I449" s="23"/>
      <c r="J449" s="23"/>
      <c r="K449" s="23"/>
    </row>
    <row r="450" spans="1:11" x14ac:dyDescent="0.2">
      <c r="A450" s="23" t="s">
        <v>372</v>
      </c>
      <c r="B450" s="23"/>
      <c r="C450" s="23">
        <v>9775.75</v>
      </c>
      <c r="D450" s="23">
        <v>20000</v>
      </c>
      <c r="E450" s="23">
        <v>20000</v>
      </c>
      <c r="F450" s="23">
        <v>5721.82</v>
      </c>
      <c r="G450" s="23"/>
      <c r="H450" s="23"/>
      <c r="I450" s="23"/>
      <c r="J450" s="23"/>
      <c r="K450" s="23"/>
    </row>
    <row r="451" spans="1:11" x14ac:dyDescent="0.2">
      <c r="A451" s="45" t="s">
        <v>186</v>
      </c>
      <c r="B451" s="45"/>
      <c r="C451" s="46">
        <v>500.73</v>
      </c>
      <c r="D451" s="46">
        <v>7700</v>
      </c>
      <c r="E451" s="46">
        <v>7700</v>
      </c>
      <c r="F451" s="46">
        <v>4465.76</v>
      </c>
      <c r="G451" s="46">
        <v>7700</v>
      </c>
      <c r="H451" s="46">
        <v>891.84</v>
      </c>
      <c r="I451" s="46">
        <v>118.46</v>
      </c>
      <c r="J451" s="46">
        <v>57.99</v>
      </c>
      <c r="K451" s="46">
        <v>100</v>
      </c>
    </row>
    <row r="452" spans="1:11" x14ac:dyDescent="0.2">
      <c r="A452" s="29" t="s">
        <v>88</v>
      </c>
      <c r="B452" s="29"/>
      <c r="C452" s="30">
        <v>500.73</v>
      </c>
      <c r="D452" s="30">
        <v>7700</v>
      </c>
      <c r="E452" s="30">
        <v>7700</v>
      </c>
      <c r="F452" s="30">
        <v>4465.76</v>
      </c>
      <c r="G452" s="30">
        <v>7700</v>
      </c>
      <c r="H452" s="30"/>
      <c r="I452" s="30">
        <v>118.46</v>
      </c>
      <c r="J452" s="30"/>
      <c r="K452" s="30">
        <v>100</v>
      </c>
    </row>
    <row r="453" spans="1:11" x14ac:dyDescent="0.2">
      <c r="A453" s="23" t="s">
        <v>103</v>
      </c>
      <c r="B453" s="23"/>
      <c r="C453" s="23">
        <v>500.73</v>
      </c>
      <c r="D453" s="23">
        <v>7700</v>
      </c>
      <c r="E453" s="23">
        <v>7700</v>
      </c>
      <c r="F453" s="23">
        <v>4465.76</v>
      </c>
      <c r="G453" s="23">
        <v>7700</v>
      </c>
      <c r="H453" s="23"/>
      <c r="I453" s="23">
        <v>118.46</v>
      </c>
      <c r="J453" s="23"/>
      <c r="K453" s="23">
        <v>100</v>
      </c>
    </row>
    <row r="454" spans="1:11" x14ac:dyDescent="0.2">
      <c r="A454" s="23" t="s">
        <v>187</v>
      </c>
      <c r="B454" s="23"/>
      <c r="C454" s="23">
        <v>500.73</v>
      </c>
      <c r="D454" s="23">
        <v>7700</v>
      </c>
      <c r="E454" s="23">
        <v>7700</v>
      </c>
      <c r="F454" s="23">
        <v>4465.76</v>
      </c>
      <c r="G454" s="23">
        <v>7700</v>
      </c>
      <c r="H454" s="23"/>
      <c r="I454" s="23">
        <v>118.46</v>
      </c>
      <c r="J454" s="23"/>
      <c r="K454" s="23">
        <v>100</v>
      </c>
    </row>
    <row r="455" spans="1:11" x14ac:dyDescent="0.2">
      <c r="A455" s="23" t="s">
        <v>369</v>
      </c>
      <c r="B455" s="23"/>
      <c r="C455" s="23">
        <v>500.73</v>
      </c>
      <c r="D455" s="23">
        <v>7700</v>
      </c>
      <c r="E455" s="23">
        <v>7700</v>
      </c>
      <c r="F455" s="23">
        <v>4465.76</v>
      </c>
      <c r="G455" s="23"/>
      <c r="H455" s="23"/>
      <c r="I455" s="23"/>
      <c r="J455" s="23"/>
      <c r="K455" s="23"/>
    </row>
    <row r="456" spans="1:11" x14ac:dyDescent="0.2">
      <c r="A456" s="23" t="s">
        <v>373</v>
      </c>
      <c r="B456" s="23"/>
      <c r="C456" s="23">
        <v>500.73</v>
      </c>
      <c r="D456" s="23">
        <v>7700</v>
      </c>
      <c r="E456" s="23">
        <v>7700</v>
      </c>
      <c r="F456" s="23">
        <v>4465.76</v>
      </c>
      <c r="G456" s="23"/>
      <c r="H456" s="23"/>
      <c r="I456" s="23"/>
      <c r="J456" s="23"/>
      <c r="K456" s="23"/>
    </row>
    <row r="457" spans="1:11" x14ac:dyDescent="0.2">
      <c r="A457" s="45" t="s">
        <v>188</v>
      </c>
      <c r="B457" s="45"/>
      <c r="C457" s="46">
        <v>5567.5</v>
      </c>
      <c r="D457" s="46">
        <v>41000</v>
      </c>
      <c r="E457" s="46">
        <v>41000</v>
      </c>
      <c r="F457" s="46">
        <v>22774.22</v>
      </c>
      <c r="G457" s="46">
        <v>6000</v>
      </c>
      <c r="H457" s="46">
        <v>409.05</v>
      </c>
      <c r="I457" s="46">
        <v>28.57</v>
      </c>
      <c r="J457" s="46">
        <v>55.54</v>
      </c>
      <c r="K457" s="46">
        <v>100</v>
      </c>
    </row>
    <row r="458" spans="1:11" x14ac:dyDescent="0.2">
      <c r="A458" s="29" t="s">
        <v>88</v>
      </c>
      <c r="B458" s="29"/>
      <c r="C458" s="30">
        <v>5567.5</v>
      </c>
      <c r="D458" s="30">
        <v>41000</v>
      </c>
      <c r="E458" s="30">
        <v>41000</v>
      </c>
      <c r="F458" s="30">
        <v>22774.22</v>
      </c>
      <c r="G458" s="30">
        <v>6000</v>
      </c>
      <c r="H458" s="30"/>
      <c r="I458" s="30">
        <v>28.57</v>
      </c>
      <c r="J458" s="30"/>
      <c r="K458" s="30">
        <v>100</v>
      </c>
    </row>
    <row r="459" spans="1:11" x14ac:dyDescent="0.2">
      <c r="A459" s="23" t="s">
        <v>103</v>
      </c>
      <c r="B459" s="23"/>
      <c r="C459" s="23">
        <v>5567.5</v>
      </c>
      <c r="D459" s="23">
        <v>41000</v>
      </c>
      <c r="E459" s="23">
        <v>41000</v>
      </c>
      <c r="F459" s="23">
        <v>22774.22</v>
      </c>
      <c r="G459" s="23">
        <v>6000</v>
      </c>
      <c r="H459" s="23"/>
      <c r="I459" s="23">
        <v>28.57</v>
      </c>
      <c r="J459" s="23"/>
      <c r="K459" s="23">
        <v>100</v>
      </c>
    </row>
    <row r="460" spans="1:11" x14ac:dyDescent="0.2">
      <c r="A460" s="23" t="s">
        <v>189</v>
      </c>
      <c r="B460" s="23"/>
      <c r="C460" s="23">
        <v>5567.5</v>
      </c>
      <c r="D460" s="23">
        <v>41000</v>
      </c>
      <c r="E460" s="23">
        <v>41000</v>
      </c>
      <c r="F460" s="23">
        <v>22774.22</v>
      </c>
      <c r="G460" s="23">
        <v>6000</v>
      </c>
      <c r="H460" s="23"/>
      <c r="I460" s="23">
        <v>28.57</v>
      </c>
      <c r="J460" s="23"/>
      <c r="K460" s="23">
        <v>100</v>
      </c>
    </row>
    <row r="461" spans="1:11" x14ac:dyDescent="0.2">
      <c r="A461" s="23" t="s">
        <v>369</v>
      </c>
      <c r="B461" s="23"/>
      <c r="C461" s="23">
        <v>5567.5</v>
      </c>
      <c r="D461" s="23">
        <v>41000</v>
      </c>
      <c r="E461" s="23">
        <v>41000</v>
      </c>
      <c r="F461" s="23">
        <v>22774.22</v>
      </c>
      <c r="G461" s="23"/>
      <c r="H461" s="23"/>
      <c r="I461" s="23"/>
      <c r="J461" s="23"/>
      <c r="K461" s="23"/>
    </row>
    <row r="462" spans="1:11" x14ac:dyDescent="0.2">
      <c r="A462" s="23" t="s">
        <v>374</v>
      </c>
      <c r="B462" s="23"/>
      <c r="C462" s="23">
        <v>5567.5</v>
      </c>
      <c r="D462" s="23">
        <v>41000</v>
      </c>
      <c r="E462" s="23">
        <v>41000</v>
      </c>
      <c r="F462" s="23">
        <v>22774.22</v>
      </c>
      <c r="G462" s="23"/>
      <c r="H462" s="23"/>
      <c r="I462" s="23"/>
      <c r="J462" s="23"/>
      <c r="K462" s="23"/>
    </row>
    <row r="463" spans="1:11" x14ac:dyDescent="0.2">
      <c r="A463" s="59" t="s">
        <v>190</v>
      </c>
      <c r="B463" s="59"/>
      <c r="C463" s="59"/>
      <c r="D463" s="59"/>
      <c r="E463" s="59"/>
      <c r="F463" s="59"/>
      <c r="G463" s="23"/>
      <c r="H463" s="59"/>
      <c r="I463" s="23"/>
      <c r="J463" s="59"/>
      <c r="K463" s="23"/>
    </row>
    <row r="464" spans="1:11" x14ac:dyDescent="0.2">
      <c r="A464" s="59" t="s">
        <v>375</v>
      </c>
      <c r="B464" s="59"/>
      <c r="C464" s="59">
        <v>1244.1500000000001</v>
      </c>
      <c r="D464" s="59">
        <v>2000</v>
      </c>
      <c r="E464" s="59">
        <v>2000</v>
      </c>
      <c r="F464" s="59">
        <v>1223.4000000000001</v>
      </c>
      <c r="G464" s="23"/>
      <c r="H464" s="59">
        <v>98.33</v>
      </c>
      <c r="I464" s="23"/>
      <c r="J464" s="59">
        <v>61.17</v>
      </c>
      <c r="K464" s="23"/>
    </row>
    <row r="465" spans="1:11" x14ac:dyDescent="0.2">
      <c r="A465" s="29" t="s">
        <v>88</v>
      </c>
      <c r="B465" s="29"/>
      <c r="C465" s="30">
        <v>1244.1600000000001</v>
      </c>
      <c r="D465" s="30">
        <v>2000</v>
      </c>
      <c r="E465" s="30">
        <v>2000</v>
      </c>
      <c r="F465" s="30">
        <v>1223.4000000000001</v>
      </c>
      <c r="G465" s="30">
        <v>2000</v>
      </c>
      <c r="H465" s="30"/>
      <c r="I465" s="30">
        <v>100</v>
      </c>
      <c r="J465" s="30"/>
      <c r="K465" s="30">
        <v>100</v>
      </c>
    </row>
    <row r="466" spans="1:11" x14ac:dyDescent="0.2">
      <c r="A466" s="23" t="s">
        <v>103</v>
      </c>
      <c r="B466" s="23"/>
      <c r="C466" s="23">
        <v>1244.1600000000001</v>
      </c>
      <c r="D466" s="23">
        <v>2000</v>
      </c>
      <c r="E466" s="23">
        <v>2000</v>
      </c>
      <c r="F466" s="23">
        <v>1223.4000000000001</v>
      </c>
      <c r="G466" s="23">
        <v>2000</v>
      </c>
      <c r="H466" s="23"/>
      <c r="I466" s="23">
        <v>100</v>
      </c>
      <c r="J466" s="23"/>
      <c r="K466" s="23">
        <v>100</v>
      </c>
    </row>
    <row r="467" spans="1:11" x14ac:dyDescent="0.2">
      <c r="A467" s="23" t="s">
        <v>106</v>
      </c>
      <c r="B467" s="23"/>
      <c r="C467" s="23">
        <v>1244.1600000000001</v>
      </c>
      <c r="D467" s="23">
        <v>2000</v>
      </c>
      <c r="E467" s="23">
        <v>2000</v>
      </c>
      <c r="F467" s="23">
        <v>1223.4000000000001</v>
      </c>
      <c r="G467" s="23">
        <v>2000</v>
      </c>
      <c r="H467" s="23"/>
      <c r="I467" s="23">
        <v>100</v>
      </c>
      <c r="J467" s="23"/>
      <c r="K467" s="23">
        <v>100</v>
      </c>
    </row>
    <row r="468" spans="1:11" x14ac:dyDescent="0.2">
      <c r="A468" s="23" t="s">
        <v>376</v>
      </c>
      <c r="B468" s="23"/>
      <c r="C468" s="23">
        <v>1244.1600000000001</v>
      </c>
      <c r="D468" s="23">
        <v>2000</v>
      </c>
      <c r="E468" s="23">
        <v>2000</v>
      </c>
      <c r="F468" s="23">
        <v>1223.4000000000001</v>
      </c>
      <c r="G468" s="23"/>
      <c r="H468" s="23"/>
      <c r="I468" s="23"/>
      <c r="J468" s="23"/>
      <c r="K468" s="23"/>
    </row>
    <row r="469" spans="1:11" x14ac:dyDescent="0.2">
      <c r="A469" s="53" t="s">
        <v>377</v>
      </c>
      <c r="B469" s="23"/>
      <c r="C469" s="23">
        <v>1244.1600000000001</v>
      </c>
      <c r="D469" s="23">
        <v>2000</v>
      </c>
      <c r="E469" s="23">
        <v>2000</v>
      </c>
      <c r="F469" s="23">
        <v>1223.4000000000001</v>
      </c>
      <c r="G469" s="23"/>
      <c r="H469" s="23"/>
      <c r="I469" s="23"/>
      <c r="J469" s="23"/>
      <c r="K469" s="23"/>
    </row>
    <row r="470" spans="1:1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</row>
    <row r="471" spans="1:11" x14ac:dyDescent="0.2">
      <c r="A471" s="45" t="s">
        <v>191</v>
      </c>
      <c r="B471" s="45"/>
      <c r="C471" s="46">
        <v>1864.55</v>
      </c>
      <c r="D471" s="46">
        <v>1600</v>
      </c>
      <c r="E471" s="46">
        <v>1600</v>
      </c>
      <c r="F471" s="46">
        <v>1779.14</v>
      </c>
      <c r="G471" s="46">
        <v>1600</v>
      </c>
      <c r="H471" s="46">
        <v>95.41</v>
      </c>
      <c r="I471" s="46">
        <v>100</v>
      </c>
      <c r="J471" s="46">
        <v>111.19</v>
      </c>
      <c r="K471" s="46">
        <v>100</v>
      </c>
    </row>
    <row r="472" spans="1:11" x14ac:dyDescent="0.2">
      <c r="A472" s="29" t="s">
        <v>88</v>
      </c>
      <c r="B472" s="29"/>
      <c r="C472" s="30">
        <v>1864.55</v>
      </c>
      <c r="D472" s="30">
        <v>1600</v>
      </c>
      <c r="E472" s="30">
        <v>1600</v>
      </c>
      <c r="F472" s="30">
        <v>1779.14</v>
      </c>
      <c r="G472" s="30">
        <v>1600</v>
      </c>
      <c r="H472" s="30"/>
      <c r="I472" s="30">
        <v>100</v>
      </c>
      <c r="J472" s="30"/>
      <c r="K472" s="30">
        <v>100</v>
      </c>
    </row>
    <row r="473" spans="1:11" x14ac:dyDescent="0.2">
      <c r="A473" s="23" t="s">
        <v>103</v>
      </c>
      <c r="B473" s="23"/>
      <c r="C473" s="23">
        <v>1864.55</v>
      </c>
      <c r="D473" s="23">
        <v>1600</v>
      </c>
      <c r="E473" s="23">
        <v>1600</v>
      </c>
      <c r="F473" s="23">
        <v>1779.14</v>
      </c>
      <c r="G473" s="23">
        <v>1600</v>
      </c>
      <c r="H473" s="23"/>
      <c r="I473" s="23">
        <v>100</v>
      </c>
      <c r="J473" s="23"/>
      <c r="K473" s="23">
        <v>100</v>
      </c>
    </row>
    <row r="474" spans="1:11" x14ac:dyDescent="0.2">
      <c r="A474" s="23" t="s">
        <v>106</v>
      </c>
      <c r="B474" s="23"/>
      <c r="C474" s="23">
        <v>1864.55</v>
      </c>
      <c r="D474" s="23">
        <v>1600</v>
      </c>
      <c r="E474" s="23">
        <v>1600</v>
      </c>
      <c r="F474" s="23">
        <v>1779.14</v>
      </c>
      <c r="G474" s="23">
        <v>1600</v>
      </c>
      <c r="H474" s="23"/>
      <c r="I474" s="23">
        <v>100</v>
      </c>
      <c r="J474" s="23"/>
      <c r="K474" s="23">
        <v>100</v>
      </c>
    </row>
    <row r="475" spans="1:11" x14ac:dyDescent="0.2">
      <c r="A475" s="23" t="s">
        <v>400</v>
      </c>
      <c r="B475" s="23"/>
      <c r="C475" s="23">
        <v>1864.55</v>
      </c>
      <c r="D475" s="23">
        <v>1600</v>
      </c>
      <c r="E475" s="23">
        <v>1600</v>
      </c>
      <c r="F475" s="23">
        <v>1779.14</v>
      </c>
      <c r="G475" s="23"/>
      <c r="H475" s="23"/>
      <c r="I475" s="23"/>
      <c r="J475" s="23"/>
      <c r="K475" s="23"/>
    </row>
    <row r="476" spans="1:11" x14ac:dyDescent="0.2">
      <c r="A476" s="23" t="s">
        <v>401</v>
      </c>
      <c r="B476" s="23"/>
      <c r="C476" s="23">
        <v>1864.55</v>
      </c>
      <c r="D476" s="23">
        <v>1600</v>
      </c>
      <c r="E476" s="23">
        <v>1600</v>
      </c>
      <c r="F476" s="23">
        <v>1779.14</v>
      </c>
      <c r="G476" s="23"/>
      <c r="H476" s="23"/>
      <c r="I476" s="23"/>
      <c r="J476" s="23"/>
      <c r="K476" s="23"/>
    </row>
    <row r="477" spans="1:11" x14ac:dyDescent="0.2">
      <c r="A477" s="23" t="s">
        <v>192</v>
      </c>
      <c r="B477" s="23"/>
      <c r="C477" s="23"/>
      <c r="D477" s="23"/>
      <c r="E477" s="23"/>
      <c r="F477" s="23"/>
      <c r="G477" s="23"/>
      <c r="H477" s="23"/>
      <c r="I477" s="23"/>
      <c r="J477" s="23"/>
      <c r="K477" s="23"/>
    </row>
    <row r="478" spans="1:1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</row>
    <row r="479" spans="1:11" x14ac:dyDescent="0.2">
      <c r="A479" s="45" t="s">
        <v>402</v>
      </c>
      <c r="B479" s="45"/>
      <c r="C479" s="46">
        <v>20849.96</v>
      </c>
      <c r="D479" s="46">
        <v>15000</v>
      </c>
      <c r="E479" s="46">
        <v>15000</v>
      </c>
      <c r="F479" s="46">
        <v>26717.86</v>
      </c>
      <c r="G479" s="46">
        <v>15000</v>
      </c>
      <c r="H479" s="46">
        <v>128.13999999999999</v>
      </c>
      <c r="I479" s="46">
        <v>50</v>
      </c>
      <c r="J479" s="46">
        <v>178.11</v>
      </c>
      <c r="K479" s="46">
        <v>100</v>
      </c>
    </row>
    <row r="480" spans="1:11" x14ac:dyDescent="0.2">
      <c r="A480" s="29" t="s">
        <v>88</v>
      </c>
      <c r="B480" s="29"/>
      <c r="C480" s="30">
        <v>20849.96</v>
      </c>
      <c r="D480" s="30">
        <v>15000</v>
      </c>
      <c r="E480" s="30">
        <v>15000</v>
      </c>
      <c r="F480" s="30">
        <v>26717.86</v>
      </c>
      <c r="G480" s="30">
        <v>15000</v>
      </c>
      <c r="H480" s="30"/>
      <c r="I480" s="30">
        <v>50</v>
      </c>
      <c r="J480" s="30"/>
      <c r="K480" s="30">
        <v>100</v>
      </c>
    </row>
    <row r="481" spans="1:11" x14ac:dyDescent="0.2">
      <c r="A481" s="23" t="s">
        <v>103</v>
      </c>
      <c r="B481" s="23"/>
      <c r="C481" s="23">
        <v>20849.96</v>
      </c>
      <c r="D481" s="23">
        <v>15000</v>
      </c>
      <c r="E481" s="23">
        <v>15000</v>
      </c>
      <c r="F481" s="23">
        <v>26717.86</v>
      </c>
      <c r="G481" s="23">
        <v>15000</v>
      </c>
      <c r="H481" s="23"/>
      <c r="I481" s="23">
        <v>50</v>
      </c>
      <c r="J481" s="23"/>
      <c r="K481" s="23">
        <v>100</v>
      </c>
    </row>
    <row r="482" spans="1:11" x14ac:dyDescent="0.2">
      <c r="A482" s="23" t="s">
        <v>107</v>
      </c>
      <c r="B482" s="23"/>
      <c r="C482" s="23">
        <v>20849.96</v>
      </c>
      <c r="D482" s="23">
        <v>15000</v>
      </c>
      <c r="E482" s="23">
        <v>15000</v>
      </c>
      <c r="F482" s="23">
        <v>26717.86</v>
      </c>
      <c r="G482" s="23">
        <v>15000</v>
      </c>
      <c r="H482" s="23"/>
      <c r="I482" s="23">
        <v>50</v>
      </c>
      <c r="J482" s="23"/>
      <c r="K482" s="23">
        <v>100</v>
      </c>
    </row>
    <row r="483" spans="1:11" x14ac:dyDescent="0.2">
      <c r="A483" s="23" t="s">
        <v>378</v>
      </c>
      <c r="B483" s="23"/>
      <c r="C483" s="23">
        <v>20849.96</v>
      </c>
      <c r="D483" s="23">
        <v>15000</v>
      </c>
      <c r="E483" s="23">
        <v>15000</v>
      </c>
      <c r="F483" s="23">
        <v>26717.86</v>
      </c>
      <c r="G483" s="23"/>
      <c r="H483" s="23"/>
      <c r="I483" s="23"/>
      <c r="J483" s="23"/>
      <c r="K483" s="23"/>
    </row>
    <row r="484" spans="1:11" x14ac:dyDescent="0.2">
      <c r="A484" s="23" t="s">
        <v>379</v>
      </c>
      <c r="B484" s="23"/>
      <c r="C484" s="23">
        <v>20849.96</v>
      </c>
      <c r="D484" s="23">
        <v>15000</v>
      </c>
      <c r="E484" s="23">
        <v>15000</v>
      </c>
      <c r="F484" s="23">
        <v>26717.86</v>
      </c>
      <c r="G484" s="23"/>
      <c r="H484" s="23"/>
      <c r="I484" s="23"/>
      <c r="J484" s="23"/>
      <c r="K484" s="23"/>
    </row>
    <row r="485" spans="1:11" x14ac:dyDescent="0.2">
      <c r="A485" s="23" t="s">
        <v>193</v>
      </c>
      <c r="B485" s="23"/>
      <c r="C485" s="23"/>
      <c r="D485" s="23"/>
      <c r="E485" s="23"/>
      <c r="F485" s="23"/>
      <c r="G485" s="23"/>
      <c r="H485" s="23"/>
      <c r="I485" s="23"/>
      <c r="J485" s="23"/>
      <c r="K485" s="23"/>
    </row>
    <row r="486" spans="1:11" x14ac:dyDescent="0.2">
      <c r="A486" s="45" t="s">
        <v>343</v>
      </c>
      <c r="B486" s="45"/>
      <c r="C486" s="46">
        <v>0</v>
      </c>
      <c r="D486" s="46">
        <v>1500</v>
      </c>
      <c r="E486" s="46">
        <v>1500</v>
      </c>
      <c r="F486" s="46">
        <v>0</v>
      </c>
      <c r="G486" s="46">
        <v>30000</v>
      </c>
      <c r="H486" s="46">
        <v>0</v>
      </c>
      <c r="I486" s="46">
        <v>2000</v>
      </c>
      <c r="J486" s="46">
        <v>0</v>
      </c>
      <c r="K486" s="46">
        <v>100</v>
      </c>
    </row>
    <row r="487" spans="1:11" x14ac:dyDescent="0.2">
      <c r="A487" s="29" t="s">
        <v>88</v>
      </c>
      <c r="B487" s="29"/>
      <c r="C487" s="30">
        <v>0</v>
      </c>
      <c r="D487" s="30">
        <v>1500</v>
      </c>
      <c r="E487" s="30">
        <v>1500</v>
      </c>
      <c r="F487" s="30">
        <v>0</v>
      </c>
      <c r="G487" s="30">
        <v>30000</v>
      </c>
      <c r="H487" s="30"/>
      <c r="I487" s="30">
        <v>2000</v>
      </c>
      <c r="J487" s="30"/>
      <c r="K487" s="30">
        <v>100</v>
      </c>
    </row>
    <row r="488" spans="1:11" x14ac:dyDescent="0.2">
      <c r="A488" s="23" t="s">
        <v>103</v>
      </c>
      <c r="B488" s="23"/>
      <c r="C488" s="23">
        <v>0</v>
      </c>
      <c r="D488" s="23">
        <v>1500</v>
      </c>
      <c r="E488" s="23">
        <v>1500</v>
      </c>
      <c r="F488" s="23">
        <v>0</v>
      </c>
      <c r="G488" s="23">
        <v>30000</v>
      </c>
      <c r="H488" s="23"/>
      <c r="I488" s="23">
        <v>2000</v>
      </c>
      <c r="J488" s="23"/>
      <c r="K488" s="23">
        <v>100</v>
      </c>
    </row>
    <row r="489" spans="1:11" x14ac:dyDescent="0.2">
      <c r="A489" s="23" t="s">
        <v>403</v>
      </c>
      <c r="B489" s="23"/>
      <c r="C489" s="23">
        <v>0</v>
      </c>
      <c r="D489" s="23">
        <v>1500</v>
      </c>
      <c r="E489" s="23">
        <v>1500</v>
      </c>
      <c r="F489" s="23">
        <v>0</v>
      </c>
      <c r="G489" s="23">
        <v>30000</v>
      </c>
      <c r="H489" s="23"/>
      <c r="I489" s="23">
        <v>2000</v>
      </c>
      <c r="J489" s="23"/>
      <c r="K489" s="23">
        <v>100</v>
      </c>
    </row>
    <row r="490" spans="1:11" x14ac:dyDescent="0.2">
      <c r="A490" s="23" t="s">
        <v>380</v>
      </c>
      <c r="B490" s="23"/>
      <c r="C490" s="23">
        <v>0</v>
      </c>
      <c r="D490" s="23">
        <v>1500</v>
      </c>
      <c r="E490" s="23">
        <v>1500</v>
      </c>
      <c r="F490" s="23">
        <v>0</v>
      </c>
      <c r="G490" s="23"/>
      <c r="H490" s="23"/>
      <c r="I490" s="23"/>
      <c r="J490" s="23"/>
      <c r="K490" s="23"/>
    </row>
    <row r="491" spans="1:11" x14ac:dyDescent="0.2">
      <c r="A491" s="23" t="s">
        <v>404</v>
      </c>
      <c r="B491" s="23"/>
      <c r="C491" s="23">
        <v>0</v>
      </c>
      <c r="D491" s="23">
        <v>1500</v>
      </c>
      <c r="E491" s="23">
        <v>1500</v>
      </c>
      <c r="F491" s="23">
        <v>0</v>
      </c>
      <c r="G491" s="23"/>
      <c r="H491" s="23"/>
      <c r="I491" s="23"/>
      <c r="J491" s="23"/>
      <c r="K491" s="23"/>
    </row>
    <row r="492" spans="1:11" x14ac:dyDescent="0.2">
      <c r="A492" s="45" t="s">
        <v>194</v>
      </c>
      <c r="B492" s="45"/>
      <c r="C492" s="46">
        <v>94401.68</v>
      </c>
      <c r="D492" s="46">
        <v>163000</v>
      </c>
      <c r="E492" s="46">
        <v>163000</v>
      </c>
      <c r="F492" s="46">
        <v>63743.79</v>
      </c>
      <c r="G492" s="46">
        <v>99500</v>
      </c>
      <c r="H492" s="46">
        <v>67.52</v>
      </c>
      <c r="I492" s="46">
        <v>101.53</v>
      </c>
      <c r="J492" s="46">
        <v>39.1</v>
      </c>
      <c r="K492" s="46">
        <v>100</v>
      </c>
    </row>
    <row r="493" spans="1:11" x14ac:dyDescent="0.2">
      <c r="A493" s="29" t="s">
        <v>88</v>
      </c>
      <c r="B493" s="29"/>
      <c r="C493" s="30">
        <v>94401.68</v>
      </c>
      <c r="D493" s="30">
        <v>163000</v>
      </c>
      <c r="E493" s="30">
        <v>163000</v>
      </c>
      <c r="F493" s="30">
        <v>63743.79</v>
      </c>
      <c r="G493" s="30">
        <v>99500</v>
      </c>
      <c r="H493" s="30"/>
      <c r="I493" s="30">
        <v>101.53</v>
      </c>
      <c r="J493" s="30"/>
      <c r="K493" s="30">
        <v>100</v>
      </c>
    </row>
    <row r="494" spans="1:11" x14ac:dyDescent="0.2">
      <c r="A494" s="23" t="s">
        <v>103</v>
      </c>
      <c r="B494" s="23"/>
      <c r="C494" s="23">
        <v>94401.68</v>
      </c>
      <c r="D494" s="23">
        <v>163000</v>
      </c>
      <c r="E494" s="23">
        <v>163000</v>
      </c>
      <c r="F494" s="23">
        <v>63743.79</v>
      </c>
      <c r="G494" s="23">
        <v>99500</v>
      </c>
      <c r="H494" s="23"/>
      <c r="I494" s="23">
        <v>101.53</v>
      </c>
      <c r="J494" s="23"/>
      <c r="K494" s="23">
        <v>100</v>
      </c>
    </row>
    <row r="495" spans="1:11" x14ac:dyDescent="0.2">
      <c r="A495" s="23" t="s">
        <v>195</v>
      </c>
      <c r="B495" s="23"/>
      <c r="C495" s="23">
        <v>94401.68</v>
      </c>
      <c r="D495" s="23">
        <v>163000</v>
      </c>
      <c r="E495" s="23">
        <v>163000</v>
      </c>
      <c r="F495" s="23">
        <v>63743.79</v>
      </c>
      <c r="G495" s="23">
        <v>99500</v>
      </c>
      <c r="H495" s="23"/>
      <c r="I495" s="23">
        <v>101.53</v>
      </c>
      <c r="J495" s="23"/>
      <c r="K495" s="23">
        <v>100</v>
      </c>
    </row>
    <row r="496" spans="1:11" x14ac:dyDescent="0.2">
      <c r="A496" s="23" t="s">
        <v>380</v>
      </c>
      <c r="B496" s="23"/>
      <c r="C496" s="23">
        <v>94401.68</v>
      </c>
      <c r="D496" s="23">
        <v>163000</v>
      </c>
      <c r="E496" s="23">
        <v>163000</v>
      </c>
      <c r="F496" s="23">
        <v>63743.79</v>
      </c>
      <c r="G496" s="23"/>
      <c r="H496" s="23"/>
      <c r="I496" s="23"/>
      <c r="J496" s="23"/>
      <c r="K496" s="23"/>
    </row>
    <row r="497" spans="1:11" x14ac:dyDescent="0.2">
      <c r="A497" s="23" t="s">
        <v>381</v>
      </c>
      <c r="B497" s="23"/>
      <c r="C497" s="23">
        <v>94401.68</v>
      </c>
      <c r="D497" s="23">
        <v>163000</v>
      </c>
      <c r="E497" s="23">
        <v>163000</v>
      </c>
      <c r="F497" s="23">
        <v>63743.79</v>
      </c>
      <c r="G497" s="23"/>
      <c r="H497" s="23"/>
      <c r="I497" s="23"/>
      <c r="J497" s="23"/>
      <c r="K497" s="23"/>
    </row>
    <row r="498" spans="1:11" x14ac:dyDescent="0.2">
      <c r="A498" s="23" t="s">
        <v>196</v>
      </c>
      <c r="B498" s="23"/>
      <c r="C498" s="23"/>
      <c r="D498" s="23"/>
      <c r="E498" s="23"/>
      <c r="F498" s="23"/>
      <c r="G498" s="23"/>
      <c r="H498" s="23"/>
      <c r="I498" s="23"/>
      <c r="J498" s="23"/>
      <c r="K498" s="23"/>
    </row>
    <row r="499" spans="1:11" x14ac:dyDescent="0.2">
      <c r="A499" s="45" t="s">
        <v>197</v>
      </c>
      <c r="B499" s="45"/>
      <c r="C499" s="46">
        <v>600</v>
      </c>
      <c r="D499" s="46">
        <v>8000</v>
      </c>
      <c r="E499" s="46">
        <v>8000</v>
      </c>
      <c r="F499" s="46">
        <v>600</v>
      </c>
      <c r="G499" s="46">
        <v>8000</v>
      </c>
      <c r="H499" s="46">
        <v>100</v>
      </c>
      <c r="I499" s="46">
        <v>100</v>
      </c>
      <c r="J499" s="46">
        <v>7.5</v>
      </c>
      <c r="K499" s="46">
        <v>100</v>
      </c>
    </row>
    <row r="500" spans="1:11" x14ac:dyDescent="0.2">
      <c r="A500" s="29" t="s">
        <v>88</v>
      </c>
      <c r="B500" s="29"/>
      <c r="C500" s="30">
        <v>600</v>
      </c>
      <c r="D500" s="30">
        <v>8000</v>
      </c>
      <c r="E500" s="30">
        <v>8000</v>
      </c>
      <c r="F500" s="30">
        <v>600</v>
      </c>
      <c r="G500" s="30">
        <v>8000</v>
      </c>
      <c r="H500" s="30"/>
      <c r="I500" s="30">
        <v>100</v>
      </c>
      <c r="J500" s="30"/>
      <c r="K500" s="30">
        <v>100</v>
      </c>
    </row>
    <row r="501" spans="1:11" x14ac:dyDescent="0.2">
      <c r="A501" s="23" t="s">
        <v>103</v>
      </c>
      <c r="B501" s="23"/>
      <c r="C501" s="23">
        <v>600</v>
      </c>
      <c r="D501" s="23">
        <v>8000</v>
      </c>
      <c r="E501" s="23">
        <v>8000</v>
      </c>
      <c r="F501" s="23">
        <v>600</v>
      </c>
      <c r="G501" s="23">
        <v>8000</v>
      </c>
      <c r="H501" s="23"/>
      <c r="I501" s="23">
        <v>100</v>
      </c>
      <c r="J501" s="23"/>
      <c r="K501" s="23">
        <v>100</v>
      </c>
    </row>
    <row r="502" spans="1:11" x14ac:dyDescent="0.2">
      <c r="A502" s="23" t="s">
        <v>198</v>
      </c>
      <c r="B502" s="23"/>
      <c r="C502" s="23">
        <v>600</v>
      </c>
      <c r="D502" s="23">
        <v>8000</v>
      </c>
      <c r="E502" s="23">
        <v>8000</v>
      </c>
      <c r="F502" s="23">
        <v>600</v>
      </c>
      <c r="G502" s="23">
        <v>8000</v>
      </c>
      <c r="H502" s="23"/>
      <c r="I502" s="23">
        <v>100</v>
      </c>
      <c r="J502" s="23"/>
      <c r="K502" s="23">
        <v>100</v>
      </c>
    </row>
    <row r="503" spans="1:11" x14ac:dyDescent="0.2">
      <c r="A503" s="23" t="s">
        <v>382</v>
      </c>
      <c r="B503" s="23"/>
      <c r="C503" s="23">
        <v>600</v>
      </c>
      <c r="D503" s="23">
        <v>8000</v>
      </c>
      <c r="E503" s="23">
        <v>8000</v>
      </c>
      <c r="F503" s="23">
        <v>600</v>
      </c>
      <c r="G503" s="23"/>
      <c r="H503" s="23"/>
      <c r="I503" s="23"/>
      <c r="J503" s="23"/>
      <c r="K503" s="23"/>
    </row>
    <row r="504" spans="1:11" x14ac:dyDescent="0.2">
      <c r="A504" s="45" t="s">
        <v>199</v>
      </c>
      <c r="B504" s="45"/>
      <c r="C504" s="46">
        <v>13997.2</v>
      </c>
      <c r="D504" s="46">
        <v>35000</v>
      </c>
      <c r="E504" s="46">
        <v>35000</v>
      </c>
      <c r="F504" s="46">
        <v>26418.5</v>
      </c>
      <c r="G504" s="46">
        <v>35000</v>
      </c>
      <c r="H504" s="46">
        <v>188.74</v>
      </c>
      <c r="I504" s="46">
        <v>79.540000000000006</v>
      </c>
      <c r="J504" s="46">
        <v>75.48</v>
      </c>
      <c r="K504" s="46">
        <v>100</v>
      </c>
    </row>
    <row r="505" spans="1:11" x14ac:dyDescent="0.2">
      <c r="A505" s="29" t="s">
        <v>88</v>
      </c>
      <c r="B505" s="29"/>
      <c r="C505" s="30">
        <v>13997.2</v>
      </c>
      <c r="D505" s="30">
        <v>35000</v>
      </c>
      <c r="E505" s="30">
        <v>35000</v>
      </c>
      <c r="F505" s="30">
        <v>26418.5</v>
      </c>
      <c r="G505" s="30">
        <v>35000</v>
      </c>
      <c r="H505" s="30"/>
      <c r="I505" s="30">
        <v>79.540000000000006</v>
      </c>
      <c r="J505" s="30"/>
      <c r="K505" s="30">
        <v>100</v>
      </c>
    </row>
    <row r="506" spans="1:11" x14ac:dyDescent="0.2">
      <c r="A506" s="23" t="s">
        <v>103</v>
      </c>
      <c r="B506" s="23"/>
      <c r="C506" s="23">
        <v>13997.2</v>
      </c>
      <c r="D506" s="23">
        <v>35000</v>
      </c>
      <c r="E506" s="23">
        <v>35000</v>
      </c>
      <c r="F506" s="23">
        <v>26418.5</v>
      </c>
      <c r="G506" s="23">
        <v>35000</v>
      </c>
      <c r="H506" s="23"/>
      <c r="I506" s="23">
        <v>79.540000000000006</v>
      </c>
      <c r="J506" s="23"/>
      <c r="K506" s="23">
        <v>100</v>
      </c>
    </row>
    <row r="507" spans="1:11" x14ac:dyDescent="0.2">
      <c r="A507" s="23" t="s">
        <v>200</v>
      </c>
      <c r="B507" s="23"/>
      <c r="C507" s="23">
        <v>13997.2</v>
      </c>
      <c r="D507" s="23">
        <v>35000</v>
      </c>
      <c r="E507" s="23">
        <v>35000</v>
      </c>
      <c r="F507" s="23">
        <v>26418.5</v>
      </c>
      <c r="G507" s="23">
        <v>35000</v>
      </c>
      <c r="H507" s="23"/>
      <c r="I507" s="23">
        <v>79.540000000000006</v>
      </c>
      <c r="J507" s="23"/>
      <c r="K507" s="23">
        <v>100</v>
      </c>
    </row>
    <row r="508" spans="1:11" x14ac:dyDescent="0.2">
      <c r="A508" s="23" t="s">
        <v>405</v>
      </c>
      <c r="B508" s="23"/>
      <c r="C508" s="23">
        <v>13997.2</v>
      </c>
      <c r="D508" s="23">
        <v>35000</v>
      </c>
      <c r="E508" s="23">
        <v>35000</v>
      </c>
      <c r="F508" s="23">
        <v>26418.5</v>
      </c>
      <c r="G508" s="23"/>
      <c r="H508" s="23"/>
      <c r="I508" s="23"/>
      <c r="J508" s="23"/>
      <c r="K508" s="23"/>
    </row>
    <row r="509" spans="1:11" x14ac:dyDescent="0.2">
      <c r="A509" s="23" t="s">
        <v>406</v>
      </c>
      <c r="B509" s="23"/>
      <c r="C509" s="23">
        <v>13997.2</v>
      </c>
      <c r="D509" s="23">
        <v>35000</v>
      </c>
      <c r="E509" s="23">
        <v>35000</v>
      </c>
      <c r="F509" s="23">
        <v>26418.5</v>
      </c>
      <c r="G509" s="23"/>
      <c r="H509" s="23"/>
      <c r="I509" s="23"/>
      <c r="J509" s="23"/>
      <c r="K509" s="23"/>
    </row>
    <row r="510" spans="1:11" x14ac:dyDescent="0.2">
      <c r="A510" s="45" t="s">
        <v>201</v>
      </c>
      <c r="B510" s="45"/>
      <c r="C510" s="46">
        <v>75755.759999999995</v>
      </c>
      <c r="D510" s="46">
        <v>113000</v>
      </c>
      <c r="E510" s="46">
        <v>113000</v>
      </c>
      <c r="F510" s="46">
        <v>118286.02</v>
      </c>
      <c r="G510" s="46">
        <v>87000</v>
      </c>
      <c r="H510" s="46">
        <v>156.13999999999999</v>
      </c>
      <c r="I510" s="46">
        <v>100</v>
      </c>
      <c r="J510" s="46">
        <v>104.67</v>
      </c>
      <c r="K510" s="46">
        <v>100</v>
      </c>
    </row>
    <row r="511" spans="1:11" x14ac:dyDescent="0.2">
      <c r="A511" s="29" t="s">
        <v>88</v>
      </c>
      <c r="B511" s="29"/>
      <c r="C511" s="30">
        <v>75755.759999999995</v>
      </c>
      <c r="D511" s="30">
        <v>113000</v>
      </c>
      <c r="E511" s="30">
        <v>113000</v>
      </c>
      <c r="F511" s="30">
        <v>118286.02</v>
      </c>
      <c r="G511" s="30">
        <v>87000</v>
      </c>
      <c r="H511" s="30"/>
      <c r="I511" s="30">
        <v>100</v>
      </c>
      <c r="J511" s="30"/>
      <c r="K511" s="30">
        <v>100</v>
      </c>
    </row>
    <row r="512" spans="1:11" x14ac:dyDescent="0.2">
      <c r="A512" s="23" t="s">
        <v>202</v>
      </c>
      <c r="B512" s="23"/>
      <c r="C512" s="23">
        <v>75755.759999999995</v>
      </c>
      <c r="D512" s="23">
        <v>113000</v>
      </c>
      <c r="E512" s="23">
        <v>113000</v>
      </c>
      <c r="F512" s="23">
        <v>118286.02</v>
      </c>
      <c r="G512" s="23">
        <v>87000</v>
      </c>
      <c r="H512" s="23"/>
      <c r="I512" s="23">
        <v>100</v>
      </c>
      <c r="J512" s="23"/>
      <c r="K512" s="23">
        <v>100</v>
      </c>
    </row>
    <row r="513" spans="1:11" x14ac:dyDescent="0.2">
      <c r="A513" s="23" t="s">
        <v>203</v>
      </c>
      <c r="B513" s="23"/>
      <c r="C513" s="23">
        <v>75755.759999999995</v>
      </c>
      <c r="D513" s="23">
        <v>113000</v>
      </c>
      <c r="E513" s="23">
        <v>113000</v>
      </c>
      <c r="F513" s="23">
        <v>118286.02</v>
      </c>
      <c r="G513" s="23">
        <v>87000</v>
      </c>
      <c r="H513" s="23"/>
      <c r="I513" s="23">
        <v>100</v>
      </c>
      <c r="J513" s="23"/>
      <c r="K513" s="23">
        <v>100</v>
      </c>
    </row>
    <row r="514" spans="1:11" x14ac:dyDescent="0.2">
      <c r="A514" s="23" t="s">
        <v>405</v>
      </c>
      <c r="B514" s="23"/>
      <c r="C514" s="23">
        <v>75755.759999999995</v>
      </c>
      <c r="D514" s="23">
        <v>113000</v>
      </c>
      <c r="E514" s="23">
        <v>113000</v>
      </c>
      <c r="F514" s="23">
        <v>118286.02</v>
      </c>
      <c r="G514" s="23"/>
      <c r="H514" s="23"/>
      <c r="I514" s="23"/>
      <c r="J514" s="23"/>
      <c r="K514" s="23"/>
    </row>
    <row r="515" spans="1:11" x14ac:dyDescent="0.2">
      <c r="A515" s="23" t="s">
        <v>407</v>
      </c>
      <c r="B515" s="23"/>
      <c r="C515" s="23">
        <v>75755.759999999995</v>
      </c>
      <c r="D515" s="23">
        <v>113000</v>
      </c>
      <c r="E515" s="23">
        <v>113000</v>
      </c>
      <c r="F515" s="23">
        <v>118286.02</v>
      </c>
      <c r="G515" s="23"/>
      <c r="H515" s="23"/>
      <c r="I515" s="23"/>
      <c r="J515" s="23"/>
      <c r="K515" s="23"/>
    </row>
    <row r="516" spans="1:11" x14ac:dyDescent="0.2">
      <c r="A516" s="45" t="s">
        <v>204</v>
      </c>
      <c r="B516" s="45"/>
      <c r="C516" s="46">
        <v>0</v>
      </c>
      <c r="D516" s="46">
        <v>1000</v>
      </c>
      <c r="E516" s="46">
        <v>1000</v>
      </c>
      <c r="F516" s="46">
        <v>0</v>
      </c>
      <c r="G516" s="46">
        <v>1000</v>
      </c>
      <c r="H516" s="46">
        <v>0</v>
      </c>
      <c r="I516" s="46">
        <v>100</v>
      </c>
      <c r="J516" s="46">
        <v>0</v>
      </c>
      <c r="K516" s="46">
        <v>100</v>
      </c>
    </row>
    <row r="517" spans="1:11" x14ac:dyDescent="0.2">
      <c r="A517" s="29" t="s">
        <v>88</v>
      </c>
      <c r="B517" s="29"/>
      <c r="C517" s="30">
        <v>0</v>
      </c>
      <c r="D517" s="30">
        <v>1000</v>
      </c>
      <c r="E517" s="30">
        <v>1000</v>
      </c>
      <c r="F517" s="30">
        <v>0</v>
      </c>
      <c r="G517" s="30">
        <v>1000</v>
      </c>
      <c r="H517" s="30"/>
      <c r="I517" s="30">
        <v>100</v>
      </c>
      <c r="J517" s="30"/>
      <c r="K517" s="30">
        <v>100</v>
      </c>
    </row>
    <row r="518" spans="1:11" x14ac:dyDescent="0.2">
      <c r="A518" s="23" t="s">
        <v>103</v>
      </c>
      <c r="B518" s="23"/>
      <c r="C518" s="23">
        <v>0</v>
      </c>
      <c r="D518" s="23">
        <v>1000</v>
      </c>
      <c r="E518" s="23">
        <v>1000</v>
      </c>
      <c r="F518" s="23">
        <v>0</v>
      </c>
      <c r="G518" s="23">
        <v>1000</v>
      </c>
      <c r="H518" s="23"/>
      <c r="I518" s="23">
        <v>100</v>
      </c>
      <c r="J518" s="23"/>
      <c r="K518" s="23">
        <v>100</v>
      </c>
    </row>
    <row r="519" spans="1:11" x14ac:dyDescent="0.2">
      <c r="A519" s="23" t="s">
        <v>205</v>
      </c>
      <c r="B519" s="23"/>
      <c r="C519" s="23">
        <v>0</v>
      </c>
      <c r="D519" s="23">
        <v>1000</v>
      </c>
      <c r="E519" s="23">
        <v>1000</v>
      </c>
      <c r="F519" s="23">
        <v>0</v>
      </c>
      <c r="G519" s="23">
        <v>1000</v>
      </c>
      <c r="H519" s="23"/>
      <c r="I519" s="23">
        <v>100</v>
      </c>
      <c r="J519" s="23"/>
      <c r="K519" s="23">
        <v>100</v>
      </c>
    </row>
    <row r="520" spans="1:11" x14ac:dyDescent="0.2">
      <c r="A520" s="23" t="s">
        <v>206</v>
      </c>
      <c r="B520" s="23"/>
      <c r="C520" s="23">
        <v>66309</v>
      </c>
      <c r="D520" s="23">
        <v>89000</v>
      </c>
      <c r="E520" s="23">
        <v>89000</v>
      </c>
      <c r="F520" s="23">
        <v>86833.08</v>
      </c>
      <c r="G520" s="23">
        <v>89000</v>
      </c>
      <c r="H520" s="23">
        <v>130.94999999999999</v>
      </c>
      <c r="I520" s="23">
        <v>150.85</v>
      </c>
      <c r="J520" s="23">
        <v>97.56</v>
      </c>
      <c r="K520" s="23">
        <v>100</v>
      </c>
    </row>
    <row r="521" spans="1:11" x14ac:dyDescent="0.2">
      <c r="A521" s="23" t="s">
        <v>103</v>
      </c>
      <c r="B521" s="23"/>
      <c r="C521" s="23">
        <v>66309</v>
      </c>
      <c r="D521" s="23">
        <v>89000</v>
      </c>
      <c r="E521" s="23">
        <v>89000</v>
      </c>
      <c r="F521" s="23">
        <v>86833.08</v>
      </c>
      <c r="G521" s="23">
        <v>89000</v>
      </c>
      <c r="H521" s="23"/>
      <c r="I521" s="23">
        <v>150.85</v>
      </c>
      <c r="J521" s="23"/>
      <c r="K521" s="23">
        <v>100</v>
      </c>
    </row>
    <row r="522" spans="1:11" x14ac:dyDescent="0.2">
      <c r="A522" s="23" t="s">
        <v>463</v>
      </c>
      <c r="B522" s="23"/>
      <c r="C522" s="23">
        <v>66309</v>
      </c>
      <c r="D522" s="23">
        <v>89000</v>
      </c>
      <c r="E522" s="23">
        <v>89000</v>
      </c>
      <c r="F522" s="23">
        <v>86833.08</v>
      </c>
      <c r="G522" s="23">
        <v>89000</v>
      </c>
      <c r="H522" s="23"/>
      <c r="I522" s="23">
        <v>150.85</v>
      </c>
      <c r="J522" s="23"/>
      <c r="K522" s="23">
        <v>100</v>
      </c>
    </row>
    <row r="523" spans="1:11" x14ac:dyDescent="0.2">
      <c r="A523" s="45" t="s">
        <v>207</v>
      </c>
      <c r="B523" s="45"/>
      <c r="C523" s="46">
        <v>8800</v>
      </c>
      <c r="D523" s="46">
        <v>60000</v>
      </c>
      <c r="E523" s="46">
        <v>60000</v>
      </c>
      <c r="F523" s="46">
        <v>5000</v>
      </c>
      <c r="G523" s="46">
        <v>60000</v>
      </c>
      <c r="H523" s="46">
        <v>56.81</v>
      </c>
      <c r="I523" s="46">
        <v>300</v>
      </c>
      <c r="J523" s="46">
        <v>8.33</v>
      </c>
      <c r="K523" s="46">
        <v>100</v>
      </c>
    </row>
    <row r="524" spans="1:11" x14ac:dyDescent="0.2">
      <c r="A524" s="29" t="s">
        <v>88</v>
      </c>
      <c r="B524" s="29"/>
      <c r="C524" s="30">
        <v>8800</v>
      </c>
      <c r="D524" s="30">
        <v>60000</v>
      </c>
      <c r="E524" s="30">
        <v>60000</v>
      </c>
      <c r="F524" s="30">
        <v>5000</v>
      </c>
      <c r="G524" s="30">
        <v>60000</v>
      </c>
      <c r="H524" s="30"/>
      <c r="I524" s="30">
        <v>300</v>
      </c>
      <c r="J524" s="30"/>
      <c r="K524" s="30">
        <v>100</v>
      </c>
    </row>
    <row r="525" spans="1:11" x14ac:dyDescent="0.2">
      <c r="A525" s="23" t="s">
        <v>103</v>
      </c>
      <c r="B525" s="23"/>
      <c r="C525" s="23">
        <v>8800</v>
      </c>
      <c r="D525" s="23">
        <v>60000</v>
      </c>
      <c r="E525" s="23">
        <v>60000</v>
      </c>
      <c r="F525" s="23">
        <v>5000</v>
      </c>
      <c r="G525" s="23">
        <v>60000</v>
      </c>
      <c r="H525" s="23"/>
      <c r="I525" s="23">
        <v>300</v>
      </c>
      <c r="J525" s="23"/>
      <c r="K525" s="23">
        <v>100</v>
      </c>
    </row>
    <row r="526" spans="1:11" x14ac:dyDescent="0.2">
      <c r="A526" s="23" t="s">
        <v>464</v>
      </c>
      <c r="B526" s="23"/>
      <c r="C526" s="23">
        <v>8800</v>
      </c>
      <c r="D526" s="23">
        <v>60000</v>
      </c>
      <c r="E526" s="23">
        <v>60000</v>
      </c>
      <c r="F526" s="23">
        <v>5000</v>
      </c>
      <c r="G526" s="23">
        <v>60000</v>
      </c>
      <c r="H526" s="23"/>
      <c r="I526" s="23">
        <v>300</v>
      </c>
      <c r="J526" s="23"/>
      <c r="K526" s="23">
        <v>100</v>
      </c>
    </row>
    <row r="527" spans="1:11" x14ac:dyDescent="0.2">
      <c r="A527" s="43" t="s">
        <v>208</v>
      </c>
      <c r="B527" s="43"/>
      <c r="C527" s="44"/>
      <c r="D527" s="44"/>
      <c r="E527" s="44"/>
      <c r="F527" s="44"/>
      <c r="G527" s="44"/>
      <c r="H527" s="44"/>
      <c r="I527" s="44"/>
      <c r="J527" s="44"/>
      <c r="K527" s="44"/>
    </row>
    <row r="528" spans="1:11" x14ac:dyDescent="0.2">
      <c r="A528" s="45" t="s">
        <v>209</v>
      </c>
      <c r="B528" s="45"/>
      <c r="C528" s="46">
        <v>0</v>
      </c>
      <c r="D528" s="46">
        <v>1300</v>
      </c>
      <c r="E528" s="46">
        <v>1300</v>
      </c>
      <c r="F528" s="46">
        <v>0</v>
      </c>
      <c r="G528" s="46">
        <v>1300</v>
      </c>
      <c r="H528" s="46">
        <v>0</v>
      </c>
      <c r="I528" s="46">
        <v>100</v>
      </c>
      <c r="J528" s="46">
        <v>0</v>
      </c>
      <c r="K528" s="46">
        <v>100</v>
      </c>
    </row>
    <row r="529" spans="1:11" x14ac:dyDescent="0.2">
      <c r="A529" s="29" t="s">
        <v>88</v>
      </c>
      <c r="B529" s="29"/>
      <c r="C529" s="30">
        <v>0</v>
      </c>
      <c r="D529" s="30">
        <v>1300</v>
      </c>
      <c r="E529" s="30">
        <v>1300</v>
      </c>
      <c r="F529" s="30">
        <v>0</v>
      </c>
      <c r="G529" s="30">
        <v>1300</v>
      </c>
      <c r="H529" s="30"/>
      <c r="I529" s="30">
        <v>100</v>
      </c>
      <c r="J529" s="30"/>
      <c r="K529" s="30">
        <v>100</v>
      </c>
    </row>
    <row r="530" spans="1:11" x14ac:dyDescent="0.2">
      <c r="A530" s="23" t="s">
        <v>103</v>
      </c>
      <c r="B530" s="23"/>
      <c r="C530" s="23">
        <v>0</v>
      </c>
      <c r="D530" s="23">
        <v>1300</v>
      </c>
      <c r="E530" s="23">
        <v>1300</v>
      </c>
      <c r="F530" s="23">
        <v>0</v>
      </c>
      <c r="G530" s="23">
        <v>1300</v>
      </c>
      <c r="H530" s="23"/>
      <c r="I530" s="23">
        <v>100</v>
      </c>
      <c r="J530" s="23"/>
      <c r="K530" s="23">
        <v>100</v>
      </c>
    </row>
    <row r="531" spans="1:11" x14ac:dyDescent="0.2">
      <c r="A531" s="23" t="s">
        <v>109</v>
      </c>
      <c r="B531" s="23"/>
      <c r="C531" s="23">
        <v>0</v>
      </c>
      <c r="D531" s="23">
        <v>1300</v>
      </c>
      <c r="E531" s="23">
        <v>1300</v>
      </c>
      <c r="F531" s="23">
        <v>0</v>
      </c>
      <c r="G531" s="23">
        <v>1300</v>
      </c>
      <c r="H531" s="23"/>
      <c r="I531" s="23">
        <v>100</v>
      </c>
      <c r="J531" s="23"/>
      <c r="K531" s="23">
        <v>100</v>
      </c>
    </row>
    <row r="532" spans="1:11" x14ac:dyDescent="0.2">
      <c r="A532" s="43" t="s">
        <v>210</v>
      </c>
      <c r="B532" s="43"/>
      <c r="C532" s="44"/>
      <c r="D532" s="44"/>
      <c r="E532" s="44"/>
      <c r="F532" s="44"/>
      <c r="G532" s="44"/>
      <c r="H532" s="44"/>
      <c r="I532" s="44"/>
      <c r="J532" s="44"/>
      <c r="K532" s="44"/>
    </row>
    <row r="533" spans="1:11" x14ac:dyDescent="0.2">
      <c r="A533" s="45" t="s">
        <v>211</v>
      </c>
      <c r="B533" s="45"/>
      <c r="C533" s="46">
        <v>0</v>
      </c>
      <c r="D533" s="46">
        <v>6000</v>
      </c>
      <c r="E533" s="46">
        <v>6000</v>
      </c>
      <c r="F533" s="46">
        <v>0</v>
      </c>
      <c r="G533" s="46">
        <v>6000</v>
      </c>
      <c r="H533" s="46">
        <v>0</v>
      </c>
      <c r="I533" s="46">
        <v>100</v>
      </c>
      <c r="J533" s="46">
        <v>0</v>
      </c>
      <c r="K533" s="46">
        <v>100</v>
      </c>
    </row>
    <row r="534" spans="1:11" x14ac:dyDescent="0.2">
      <c r="A534" s="29" t="s">
        <v>88</v>
      </c>
      <c r="B534" s="29"/>
      <c r="C534" s="30">
        <v>0</v>
      </c>
      <c r="D534" s="30">
        <v>6000</v>
      </c>
      <c r="E534" s="30">
        <v>6000</v>
      </c>
      <c r="F534" s="30">
        <v>0</v>
      </c>
      <c r="G534" s="30">
        <v>6000</v>
      </c>
      <c r="H534" s="30"/>
      <c r="I534" s="30">
        <v>100</v>
      </c>
      <c r="J534" s="30"/>
      <c r="K534" s="30">
        <v>100</v>
      </c>
    </row>
    <row r="535" spans="1:11" x14ac:dyDescent="0.2">
      <c r="A535" s="23" t="s">
        <v>103</v>
      </c>
      <c r="B535" s="23"/>
      <c r="C535" s="23">
        <v>0</v>
      </c>
      <c r="D535" s="23">
        <v>6000</v>
      </c>
      <c r="E535" s="23">
        <v>6000</v>
      </c>
      <c r="F535" s="23">
        <v>0</v>
      </c>
      <c r="G535" s="23">
        <v>6000</v>
      </c>
      <c r="H535" s="23"/>
      <c r="I535" s="23">
        <v>100</v>
      </c>
      <c r="J535" s="23"/>
      <c r="K535" s="23">
        <v>100</v>
      </c>
    </row>
    <row r="536" spans="1:11" x14ac:dyDescent="0.2">
      <c r="A536" s="23" t="s">
        <v>200</v>
      </c>
      <c r="B536" s="23"/>
      <c r="C536" s="23">
        <v>0</v>
      </c>
      <c r="D536" s="23">
        <v>6000</v>
      </c>
      <c r="E536" s="23">
        <v>6000</v>
      </c>
      <c r="F536" s="23">
        <v>0</v>
      </c>
      <c r="G536" s="23">
        <v>6000</v>
      </c>
      <c r="H536" s="23"/>
      <c r="I536" s="23">
        <v>100</v>
      </c>
      <c r="J536" s="23"/>
      <c r="K536" s="23">
        <v>100</v>
      </c>
    </row>
    <row r="537" spans="1:11" x14ac:dyDescent="0.2">
      <c r="A537" s="23" t="s">
        <v>435</v>
      </c>
      <c r="B537" s="23"/>
      <c r="C537" s="23">
        <v>0</v>
      </c>
      <c r="D537" s="23">
        <v>6000</v>
      </c>
      <c r="E537" s="23">
        <v>6000</v>
      </c>
      <c r="F537" s="23">
        <v>0</v>
      </c>
      <c r="G537" s="23"/>
      <c r="H537" s="23"/>
      <c r="I537" s="23"/>
      <c r="J537" s="23"/>
      <c r="K537" s="23"/>
    </row>
    <row r="538" spans="1:11" x14ac:dyDescent="0.2">
      <c r="A538" s="23" t="s">
        <v>436</v>
      </c>
      <c r="B538" s="23"/>
      <c r="C538" s="23">
        <v>0</v>
      </c>
      <c r="D538" s="23">
        <v>6000</v>
      </c>
      <c r="E538" s="23">
        <v>6000</v>
      </c>
      <c r="F538" s="23">
        <v>0</v>
      </c>
      <c r="G538" s="23"/>
      <c r="H538" s="23"/>
      <c r="I538" s="23"/>
      <c r="J538" s="23"/>
      <c r="K538" s="23"/>
    </row>
    <row r="539" spans="1:1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</row>
    <row r="540" spans="1:11" x14ac:dyDescent="0.2">
      <c r="A540" s="47" t="s">
        <v>212</v>
      </c>
      <c r="B540" s="47"/>
      <c r="C540" s="47"/>
      <c r="D540" s="47"/>
      <c r="E540" s="47"/>
      <c r="F540" s="47"/>
      <c r="G540" s="23"/>
      <c r="H540" s="47"/>
      <c r="I540" s="23"/>
      <c r="J540" s="47"/>
      <c r="K540" s="23"/>
    </row>
    <row r="541" spans="1:11" x14ac:dyDescent="0.2">
      <c r="A541" s="47" t="s">
        <v>213</v>
      </c>
      <c r="B541" s="47"/>
      <c r="C541" s="47">
        <v>4001.3</v>
      </c>
      <c r="D541" s="47">
        <v>350000</v>
      </c>
      <c r="E541" s="47">
        <v>350000</v>
      </c>
      <c r="F541" s="47">
        <v>8300</v>
      </c>
      <c r="G541" s="47">
        <v>150000</v>
      </c>
      <c r="H541" s="47">
        <v>207.43</v>
      </c>
      <c r="I541" s="47">
        <v>300</v>
      </c>
      <c r="J541" s="47">
        <v>2.37</v>
      </c>
      <c r="K541" s="47">
        <v>100</v>
      </c>
    </row>
    <row r="542" spans="1:11" x14ac:dyDescent="0.2">
      <c r="A542" s="23" t="s">
        <v>214</v>
      </c>
      <c r="B542" s="23"/>
      <c r="C542" s="23">
        <v>4001.3</v>
      </c>
      <c r="D542" s="23">
        <v>150000</v>
      </c>
      <c r="E542" s="23">
        <v>150000</v>
      </c>
      <c r="F542" s="23">
        <v>8300</v>
      </c>
      <c r="G542" s="23">
        <v>150000</v>
      </c>
      <c r="H542" s="23"/>
      <c r="I542" s="23">
        <v>300</v>
      </c>
      <c r="J542" s="23"/>
      <c r="K542" s="23">
        <v>100</v>
      </c>
    </row>
    <row r="543" spans="1:11" x14ac:dyDescent="0.2">
      <c r="A543" s="23" t="s">
        <v>215</v>
      </c>
      <c r="B543" s="23"/>
      <c r="C543" s="23">
        <v>4001.3</v>
      </c>
      <c r="D543" s="23">
        <v>150000</v>
      </c>
      <c r="E543" s="23">
        <v>150000</v>
      </c>
      <c r="F543" s="23">
        <v>8300</v>
      </c>
      <c r="G543" s="23">
        <v>150000</v>
      </c>
      <c r="H543" s="23"/>
      <c r="I543" s="23">
        <v>300</v>
      </c>
      <c r="J543" s="23"/>
      <c r="K543" s="23">
        <v>100</v>
      </c>
    </row>
    <row r="544" spans="1:11" x14ac:dyDescent="0.2">
      <c r="A544" s="23" t="s">
        <v>110</v>
      </c>
      <c r="B544" s="23"/>
      <c r="C544" s="23">
        <v>4001.3</v>
      </c>
      <c r="D544" s="23">
        <v>150000</v>
      </c>
      <c r="E544" s="23">
        <v>150000</v>
      </c>
      <c r="F544" s="23">
        <v>8300</v>
      </c>
      <c r="G544" s="23">
        <v>150000</v>
      </c>
      <c r="H544" s="23"/>
      <c r="I544" s="23">
        <v>300</v>
      </c>
      <c r="J544" s="23"/>
      <c r="K544" s="23">
        <v>100</v>
      </c>
    </row>
    <row r="545" spans="1:11" x14ac:dyDescent="0.2">
      <c r="A545" s="23" t="s">
        <v>437</v>
      </c>
      <c r="B545" s="23"/>
      <c r="C545" s="23"/>
      <c r="D545" s="23">
        <v>150000</v>
      </c>
      <c r="E545" s="23">
        <v>150000</v>
      </c>
      <c r="F545" s="23">
        <v>0</v>
      </c>
      <c r="G545" s="23"/>
      <c r="H545" s="23"/>
      <c r="I545" s="23"/>
      <c r="J545" s="23"/>
      <c r="K545" s="23"/>
    </row>
    <row r="546" spans="1:11" x14ac:dyDescent="0.2">
      <c r="A546" s="23" t="s">
        <v>438</v>
      </c>
      <c r="B546" s="23"/>
      <c r="C546" s="23"/>
      <c r="D546" s="23">
        <v>200000</v>
      </c>
      <c r="E546" s="23">
        <v>200000</v>
      </c>
      <c r="F546" s="23">
        <v>0</v>
      </c>
      <c r="G546" s="23"/>
      <c r="H546" s="23"/>
      <c r="I546" s="23"/>
      <c r="J546" s="23"/>
      <c r="K546" s="23"/>
    </row>
    <row r="547" spans="1:11" x14ac:dyDescent="0.2">
      <c r="A547" s="23" t="s">
        <v>110</v>
      </c>
      <c r="B547" s="23"/>
      <c r="C547" s="23"/>
      <c r="D547" s="23">
        <v>200000</v>
      </c>
      <c r="E547" s="23">
        <v>200000</v>
      </c>
      <c r="F547" s="23">
        <v>0</v>
      </c>
      <c r="G547" s="23"/>
      <c r="H547" s="23"/>
      <c r="I547" s="23"/>
      <c r="J547" s="23"/>
      <c r="K547" s="23"/>
    </row>
    <row r="548" spans="1:11" x14ac:dyDescent="0.2">
      <c r="A548" s="23" t="s">
        <v>439</v>
      </c>
      <c r="B548" s="23"/>
      <c r="C548" s="23"/>
      <c r="D548" s="23">
        <v>200000</v>
      </c>
      <c r="E548" s="23">
        <v>200000</v>
      </c>
      <c r="F548" s="23">
        <v>0</v>
      </c>
      <c r="G548" s="23"/>
      <c r="H548" s="23"/>
      <c r="I548" s="23"/>
      <c r="J548" s="23"/>
      <c r="K548" s="23"/>
    </row>
    <row r="549" spans="1:11" x14ac:dyDescent="0.2">
      <c r="A549" s="47" t="s">
        <v>216</v>
      </c>
      <c r="B549" s="47"/>
      <c r="C549" s="47"/>
      <c r="D549" s="47"/>
      <c r="E549" s="47"/>
      <c r="F549" s="47"/>
      <c r="G549" s="47"/>
      <c r="H549" s="47"/>
      <c r="I549" s="47"/>
      <c r="J549" s="47"/>
      <c r="K549" s="47"/>
    </row>
    <row r="550" spans="1:11" x14ac:dyDescent="0.2">
      <c r="A550" s="29" t="s">
        <v>90</v>
      </c>
      <c r="B550" s="29"/>
      <c r="C550" s="30">
        <v>0</v>
      </c>
      <c r="D550" s="30">
        <v>20000</v>
      </c>
      <c r="E550" s="30">
        <v>20000</v>
      </c>
      <c r="F550" s="30">
        <v>0</v>
      </c>
      <c r="G550" s="30">
        <v>10000</v>
      </c>
      <c r="H550" s="30">
        <v>0</v>
      </c>
      <c r="I550" s="30">
        <v>0</v>
      </c>
      <c r="J550" s="30">
        <v>0</v>
      </c>
      <c r="K550" s="30">
        <v>100</v>
      </c>
    </row>
    <row r="551" spans="1:11" x14ac:dyDescent="0.2">
      <c r="A551" s="23" t="s">
        <v>215</v>
      </c>
      <c r="B551" s="23"/>
      <c r="C551" s="23">
        <v>0</v>
      </c>
      <c r="D551" s="23">
        <v>20000</v>
      </c>
      <c r="E551" s="23">
        <v>20000</v>
      </c>
      <c r="F551" s="23">
        <v>0</v>
      </c>
      <c r="G551" s="23">
        <v>10000</v>
      </c>
      <c r="H551" s="23"/>
      <c r="I551" s="23">
        <v>0</v>
      </c>
      <c r="J551" s="23"/>
      <c r="K551" s="23">
        <v>100</v>
      </c>
    </row>
    <row r="552" spans="1:11" x14ac:dyDescent="0.2">
      <c r="A552" s="23" t="s">
        <v>217</v>
      </c>
      <c r="B552" s="23"/>
      <c r="C552" s="23">
        <v>0</v>
      </c>
      <c r="D552" s="23">
        <v>20000</v>
      </c>
      <c r="E552" s="23">
        <v>20000</v>
      </c>
      <c r="F552" s="23">
        <v>0</v>
      </c>
      <c r="G552" s="23">
        <v>10000</v>
      </c>
      <c r="H552" s="23"/>
      <c r="I552" s="23">
        <v>0</v>
      </c>
      <c r="J552" s="23"/>
      <c r="K552" s="23">
        <v>100</v>
      </c>
    </row>
    <row r="553" spans="1:11" x14ac:dyDescent="0.2">
      <c r="A553" s="23" t="s">
        <v>408</v>
      </c>
      <c r="B553" s="23"/>
      <c r="C553" s="23">
        <v>0</v>
      </c>
      <c r="D553" s="23">
        <v>20000</v>
      </c>
      <c r="E553" s="23">
        <v>20000</v>
      </c>
      <c r="F553" s="23">
        <v>0</v>
      </c>
      <c r="G553" s="23"/>
      <c r="H553" s="23"/>
      <c r="I553" s="23"/>
      <c r="J553" s="23"/>
      <c r="K553" s="23"/>
    </row>
    <row r="554" spans="1:11" x14ac:dyDescent="0.2">
      <c r="A554" s="23" t="s">
        <v>218</v>
      </c>
      <c r="B554" s="23"/>
      <c r="C554" s="23"/>
      <c r="D554" s="23"/>
      <c r="E554" s="23"/>
      <c r="F554" s="23"/>
      <c r="G554" s="23"/>
      <c r="H554" s="23"/>
      <c r="I554" s="23"/>
      <c r="J554" s="23"/>
      <c r="K554" s="23"/>
    </row>
    <row r="555" spans="1:11" x14ac:dyDescent="0.2">
      <c r="A555" s="45" t="s">
        <v>219</v>
      </c>
      <c r="B555" s="45"/>
      <c r="C555" s="46">
        <v>340518.09</v>
      </c>
      <c r="D555" s="46">
        <v>1200000</v>
      </c>
      <c r="E555" s="46">
        <v>1200000</v>
      </c>
      <c r="F555" s="46">
        <v>342467.89</v>
      </c>
      <c r="G555" s="46">
        <v>1600000</v>
      </c>
      <c r="H555" s="46">
        <v>100.57</v>
      </c>
      <c r="I555" s="46">
        <v>160</v>
      </c>
      <c r="J555" s="46">
        <v>28.53</v>
      </c>
      <c r="K555" s="46">
        <v>100</v>
      </c>
    </row>
    <row r="556" spans="1:11" x14ac:dyDescent="0.2">
      <c r="A556" s="29" t="s">
        <v>90</v>
      </c>
      <c r="B556" s="29"/>
      <c r="C556" s="30">
        <v>340518.09</v>
      </c>
      <c r="D556" s="30">
        <v>800000</v>
      </c>
      <c r="E556" s="30">
        <v>800000</v>
      </c>
      <c r="F556" s="30">
        <v>342467.89</v>
      </c>
      <c r="G556" s="30">
        <v>1600000</v>
      </c>
      <c r="H556" s="30"/>
      <c r="I556" s="30">
        <v>160</v>
      </c>
      <c r="J556" s="30"/>
      <c r="K556" s="30">
        <v>100</v>
      </c>
    </row>
    <row r="557" spans="1:11" x14ac:dyDescent="0.2">
      <c r="A557" s="23" t="s">
        <v>215</v>
      </c>
      <c r="B557" s="23"/>
      <c r="C557" s="23">
        <v>340518.09</v>
      </c>
      <c r="D557" s="23">
        <v>800000</v>
      </c>
      <c r="E557" s="23">
        <v>800000</v>
      </c>
      <c r="F557" s="23">
        <v>342467.89</v>
      </c>
      <c r="G557" s="23">
        <v>1600000</v>
      </c>
      <c r="H557" s="23"/>
      <c r="I557" s="23">
        <v>160</v>
      </c>
      <c r="J557" s="23"/>
      <c r="K557" s="23">
        <v>100</v>
      </c>
    </row>
    <row r="558" spans="1:11" x14ac:dyDescent="0.2">
      <c r="A558" s="23" t="s">
        <v>220</v>
      </c>
      <c r="B558" s="23"/>
      <c r="C558" s="23">
        <v>340518.09</v>
      </c>
      <c r="D558" s="23">
        <v>800000</v>
      </c>
      <c r="E558" s="23">
        <v>800000</v>
      </c>
      <c r="F558" s="23">
        <v>342467.89</v>
      </c>
      <c r="G558" s="23">
        <v>1600000</v>
      </c>
      <c r="H558" s="23"/>
      <c r="I558" s="23">
        <v>160</v>
      </c>
      <c r="J558" s="23"/>
      <c r="K558" s="23">
        <v>100</v>
      </c>
    </row>
    <row r="559" spans="1:11" x14ac:dyDescent="0.2">
      <c r="A559" s="23" t="s">
        <v>441</v>
      </c>
      <c r="B559" s="23"/>
      <c r="C559" s="23">
        <v>340518.09</v>
      </c>
      <c r="D559" s="23">
        <v>800000</v>
      </c>
      <c r="E559" s="23">
        <v>800000</v>
      </c>
      <c r="F559" s="23">
        <v>342467.89</v>
      </c>
      <c r="G559" s="23"/>
      <c r="H559" s="23"/>
      <c r="I559" s="23"/>
      <c r="J559" s="23"/>
      <c r="K559" s="23"/>
    </row>
    <row r="560" spans="1:11" x14ac:dyDescent="0.2">
      <c r="A560" s="23" t="s">
        <v>440</v>
      </c>
      <c r="B560" s="23"/>
      <c r="C560" s="23"/>
      <c r="D560" s="23">
        <v>400000</v>
      </c>
      <c r="E560" s="23">
        <v>400000</v>
      </c>
      <c r="F560" s="23">
        <v>0</v>
      </c>
      <c r="G560" s="23"/>
      <c r="H560" s="23"/>
      <c r="I560" s="23"/>
      <c r="J560" s="23"/>
      <c r="K560" s="23"/>
    </row>
    <row r="561" spans="1:11" x14ac:dyDescent="0.2">
      <c r="A561" s="23" t="s">
        <v>441</v>
      </c>
      <c r="B561" s="23"/>
      <c r="C561" s="23"/>
      <c r="D561" s="23">
        <v>400000</v>
      </c>
      <c r="E561" s="23">
        <v>400000</v>
      </c>
      <c r="F561" s="23">
        <v>0</v>
      </c>
      <c r="G561" s="23"/>
      <c r="H561" s="23"/>
      <c r="I561" s="23"/>
      <c r="J561" s="23"/>
      <c r="K561" s="23"/>
    </row>
    <row r="562" spans="1:11" x14ac:dyDescent="0.2">
      <c r="A562" s="45" t="s">
        <v>221</v>
      </c>
      <c r="B562" s="45"/>
      <c r="C562" s="46">
        <v>0</v>
      </c>
      <c r="D562" s="46">
        <v>30000</v>
      </c>
      <c r="E562" s="46">
        <v>30000</v>
      </c>
      <c r="F562" s="46">
        <v>0</v>
      </c>
      <c r="G562" s="46">
        <v>30000</v>
      </c>
      <c r="H562" s="46">
        <v>0</v>
      </c>
      <c r="I562" s="46">
        <v>300</v>
      </c>
      <c r="J562" s="46">
        <v>0</v>
      </c>
      <c r="K562" s="46">
        <v>100</v>
      </c>
    </row>
    <row r="563" spans="1:11" x14ac:dyDescent="0.2">
      <c r="A563" s="29" t="s">
        <v>90</v>
      </c>
      <c r="B563" s="29"/>
      <c r="C563" s="30">
        <v>0</v>
      </c>
      <c r="D563" s="30">
        <v>30000</v>
      </c>
      <c r="E563" s="30">
        <v>30000</v>
      </c>
      <c r="F563" s="30">
        <v>0</v>
      </c>
      <c r="G563" s="30">
        <v>30000</v>
      </c>
      <c r="H563" s="30"/>
      <c r="I563" s="30">
        <v>300</v>
      </c>
      <c r="J563" s="30"/>
      <c r="K563" s="30">
        <v>100</v>
      </c>
    </row>
    <row r="564" spans="1:11" x14ac:dyDescent="0.2">
      <c r="A564" s="23" t="s">
        <v>215</v>
      </c>
      <c r="B564" s="23"/>
      <c r="C564" s="23">
        <v>0</v>
      </c>
      <c r="D564" s="23">
        <v>30000</v>
      </c>
      <c r="E564" s="23">
        <v>30000</v>
      </c>
      <c r="F564" s="23">
        <v>0</v>
      </c>
      <c r="G564" s="23">
        <v>30000</v>
      </c>
      <c r="H564" s="23"/>
      <c r="I564" s="23">
        <v>300</v>
      </c>
      <c r="J564" s="23"/>
      <c r="K564" s="23">
        <v>100</v>
      </c>
    </row>
    <row r="565" spans="1:11" x14ac:dyDescent="0.2">
      <c r="A565" s="23" t="s">
        <v>222</v>
      </c>
      <c r="B565" s="23"/>
      <c r="C565" s="23">
        <v>0</v>
      </c>
      <c r="D565" s="23">
        <v>30000</v>
      </c>
      <c r="E565" s="23">
        <v>30000</v>
      </c>
      <c r="F565" s="23">
        <v>0</v>
      </c>
      <c r="G565" s="23">
        <v>30000</v>
      </c>
      <c r="H565" s="23"/>
      <c r="I565" s="23">
        <v>300</v>
      </c>
      <c r="J565" s="23"/>
      <c r="K565" s="23">
        <v>100</v>
      </c>
    </row>
    <row r="566" spans="1:11" x14ac:dyDescent="0.2">
      <c r="A566" s="23" t="s">
        <v>383</v>
      </c>
      <c r="B566" s="23"/>
      <c r="C566" s="23">
        <v>0</v>
      </c>
      <c r="D566" s="23">
        <v>30000</v>
      </c>
      <c r="E566" s="23">
        <v>30000</v>
      </c>
      <c r="F566" s="23">
        <v>0</v>
      </c>
      <c r="G566" s="23"/>
      <c r="H566" s="23"/>
      <c r="I566" s="23"/>
      <c r="J566" s="23"/>
      <c r="K566" s="23"/>
    </row>
    <row r="567" spans="1:11" x14ac:dyDescent="0.2">
      <c r="A567" s="23" t="s">
        <v>384</v>
      </c>
      <c r="B567" s="23"/>
      <c r="C567" s="23">
        <v>0</v>
      </c>
      <c r="D567" s="23">
        <v>30000</v>
      </c>
      <c r="E567" s="23">
        <v>30000</v>
      </c>
      <c r="F567" s="23">
        <v>0</v>
      </c>
      <c r="G567" s="23"/>
      <c r="H567" s="23"/>
      <c r="I567" s="23"/>
      <c r="J567" s="23"/>
      <c r="K567" s="23"/>
    </row>
    <row r="568" spans="1:11" x14ac:dyDescent="0.2">
      <c r="A568" s="43" t="s">
        <v>223</v>
      </c>
      <c r="B568" s="43"/>
      <c r="C568" s="44">
        <v>0</v>
      </c>
      <c r="D568" s="44">
        <v>15000</v>
      </c>
      <c r="E568" s="44">
        <v>15000</v>
      </c>
      <c r="F568" s="44">
        <v>0</v>
      </c>
      <c r="G568" s="44">
        <v>15000</v>
      </c>
      <c r="H568" s="44">
        <v>0</v>
      </c>
      <c r="I568" s="44">
        <v>300</v>
      </c>
      <c r="J568" s="44">
        <v>0</v>
      </c>
      <c r="K568" s="44">
        <v>100</v>
      </c>
    </row>
    <row r="569" spans="1:11" x14ac:dyDescent="0.2">
      <c r="A569" s="29" t="s">
        <v>224</v>
      </c>
      <c r="B569" s="29"/>
      <c r="C569" s="30">
        <v>0</v>
      </c>
      <c r="D569" s="30">
        <v>15000</v>
      </c>
      <c r="E569" s="30">
        <v>15000</v>
      </c>
      <c r="F569" s="30">
        <v>0</v>
      </c>
      <c r="G569" s="30">
        <v>15000</v>
      </c>
      <c r="H569" s="30"/>
      <c r="I569" s="30">
        <v>300</v>
      </c>
      <c r="J569" s="30"/>
      <c r="K569" s="30">
        <v>100</v>
      </c>
    </row>
    <row r="570" spans="1:11" x14ac:dyDescent="0.2">
      <c r="A570" s="23" t="s">
        <v>225</v>
      </c>
      <c r="B570" s="23"/>
      <c r="C570" s="23">
        <v>0</v>
      </c>
      <c r="D570" s="23">
        <v>15000</v>
      </c>
      <c r="E570" s="23">
        <v>15000</v>
      </c>
      <c r="F570" s="23">
        <v>0</v>
      </c>
      <c r="G570" s="23">
        <v>15000</v>
      </c>
      <c r="H570" s="23"/>
      <c r="I570" s="23">
        <v>300</v>
      </c>
      <c r="J570" s="23"/>
      <c r="K570" s="23">
        <v>100</v>
      </c>
    </row>
    <row r="571" spans="1:11" x14ac:dyDescent="0.2">
      <c r="A571" s="23" t="s">
        <v>226</v>
      </c>
      <c r="B571" s="23"/>
      <c r="C571" s="23">
        <v>0</v>
      </c>
      <c r="D571" s="23">
        <v>15000</v>
      </c>
      <c r="E571" s="23">
        <v>15000</v>
      </c>
      <c r="F571" s="23">
        <v>0</v>
      </c>
      <c r="G571" s="23">
        <v>15000</v>
      </c>
      <c r="H571" s="23"/>
      <c r="I571" s="23">
        <v>300</v>
      </c>
      <c r="J571" s="23"/>
      <c r="K571" s="23">
        <v>100</v>
      </c>
    </row>
    <row r="572" spans="1:11" x14ac:dyDescent="0.2">
      <c r="A572" s="23" t="s">
        <v>442</v>
      </c>
      <c r="B572" s="23"/>
      <c r="C572" s="23">
        <v>0</v>
      </c>
      <c r="D572" s="23">
        <v>15000</v>
      </c>
      <c r="E572" s="23">
        <v>15000</v>
      </c>
      <c r="F572" s="23">
        <v>0</v>
      </c>
      <c r="G572" s="23"/>
      <c r="H572" s="23"/>
      <c r="I572" s="23"/>
      <c r="J572" s="23"/>
      <c r="K572" s="23"/>
    </row>
    <row r="573" spans="1:11" x14ac:dyDescent="0.2">
      <c r="A573" s="45" t="s">
        <v>385</v>
      </c>
      <c r="B573" s="45"/>
      <c r="C573" s="46">
        <v>0</v>
      </c>
      <c r="D573" s="46">
        <v>410000</v>
      </c>
      <c r="E573" s="46">
        <v>410000</v>
      </c>
      <c r="F573" s="46">
        <v>32530.76</v>
      </c>
      <c r="G573" s="46">
        <v>210000</v>
      </c>
      <c r="H573" s="46">
        <v>0</v>
      </c>
      <c r="I573" s="46">
        <v>140</v>
      </c>
      <c r="J573" s="46">
        <v>7.93</v>
      </c>
      <c r="K573" s="46">
        <v>100</v>
      </c>
    </row>
    <row r="574" spans="1:11" x14ac:dyDescent="0.2">
      <c r="A574" s="29" t="s">
        <v>227</v>
      </c>
      <c r="B574" s="29"/>
      <c r="C574" s="30">
        <v>0</v>
      </c>
      <c r="D574" s="30">
        <v>210000</v>
      </c>
      <c r="E574" s="30">
        <v>210000</v>
      </c>
      <c r="F574" s="30">
        <v>32530.76</v>
      </c>
      <c r="G574" s="30">
        <v>210000</v>
      </c>
      <c r="H574" s="30"/>
      <c r="I574" s="30">
        <v>140</v>
      </c>
      <c r="J574" s="30"/>
      <c r="K574" s="30">
        <v>100</v>
      </c>
    </row>
    <row r="575" spans="1:11" x14ac:dyDescent="0.2">
      <c r="A575" s="23" t="s">
        <v>228</v>
      </c>
      <c r="B575" s="23"/>
      <c r="C575" s="23">
        <v>0</v>
      </c>
      <c r="D575" s="23">
        <v>210000</v>
      </c>
      <c r="E575" s="23">
        <v>210000</v>
      </c>
      <c r="F575" s="23">
        <v>32530.76</v>
      </c>
      <c r="G575" s="23">
        <v>210000</v>
      </c>
      <c r="H575" s="23"/>
      <c r="I575" s="23">
        <v>140</v>
      </c>
      <c r="J575" s="23"/>
      <c r="K575" s="23">
        <v>100</v>
      </c>
    </row>
    <row r="576" spans="1:11" x14ac:dyDescent="0.2">
      <c r="A576" s="23" t="s">
        <v>229</v>
      </c>
      <c r="B576" s="23"/>
      <c r="C576" s="23">
        <v>0</v>
      </c>
      <c r="D576" s="23">
        <v>210000</v>
      </c>
      <c r="E576" s="23">
        <v>210000</v>
      </c>
      <c r="F576" s="23">
        <v>32530.76</v>
      </c>
      <c r="G576" s="23">
        <v>210000</v>
      </c>
      <c r="H576" s="23"/>
      <c r="I576" s="23">
        <v>140</v>
      </c>
      <c r="J576" s="23"/>
      <c r="K576" s="23">
        <v>100</v>
      </c>
    </row>
    <row r="577" spans="1:11" x14ac:dyDescent="0.2">
      <c r="A577" s="23" t="s">
        <v>383</v>
      </c>
      <c r="B577" s="23"/>
      <c r="C577" s="23">
        <v>0</v>
      </c>
      <c r="D577" s="23">
        <v>210000</v>
      </c>
      <c r="E577" s="23">
        <v>210000</v>
      </c>
      <c r="F577" s="23">
        <v>32530.76</v>
      </c>
      <c r="G577" s="23"/>
      <c r="H577" s="23"/>
      <c r="I577" s="23"/>
      <c r="J577" s="23"/>
      <c r="K577" s="23"/>
    </row>
    <row r="578" spans="1:11" x14ac:dyDescent="0.2">
      <c r="A578" s="23" t="s">
        <v>386</v>
      </c>
      <c r="B578" s="23"/>
      <c r="C578" s="23">
        <v>0</v>
      </c>
      <c r="D578" s="23">
        <v>210000</v>
      </c>
      <c r="E578" s="23">
        <v>210000</v>
      </c>
      <c r="F578" s="23">
        <v>32530.76</v>
      </c>
      <c r="G578" s="23"/>
      <c r="H578" s="23"/>
      <c r="I578" s="23"/>
      <c r="J578" s="23"/>
      <c r="K578" s="23"/>
    </row>
    <row r="579" spans="1:11" x14ac:dyDescent="0.2">
      <c r="A579" s="23" t="s">
        <v>443</v>
      </c>
      <c r="B579" s="23"/>
      <c r="C579" s="23"/>
      <c r="D579" s="23">
        <v>200000</v>
      </c>
      <c r="E579" s="23">
        <v>200000</v>
      </c>
      <c r="F579" s="23">
        <v>0</v>
      </c>
      <c r="G579" s="23"/>
      <c r="H579" s="23"/>
      <c r="I579" s="23"/>
      <c r="J579" s="23"/>
      <c r="K579" s="23"/>
    </row>
    <row r="580" spans="1:11" x14ac:dyDescent="0.2">
      <c r="A580" s="23" t="s">
        <v>444</v>
      </c>
      <c r="B580" s="23"/>
      <c r="C580" s="23"/>
      <c r="D580" s="23">
        <v>200000</v>
      </c>
      <c r="E580" s="23">
        <v>200000</v>
      </c>
      <c r="F580" s="23">
        <v>0</v>
      </c>
      <c r="G580" s="23"/>
      <c r="H580" s="23"/>
      <c r="I580" s="23"/>
      <c r="J580" s="23"/>
      <c r="K580" s="23"/>
    </row>
    <row r="581" spans="1:11" x14ac:dyDescent="0.2">
      <c r="A581" s="23" t="s">
        <v>383</v>
      </c>
      <c r="B581" s="23"/>
      <c r="C581" s="23"/>
      <c r="D581" s="23">
        <v>200000</v>
      </c>
      <c r="E581" s="23">
        <v>200000</v>
      </c>
      <c r="F581" s="23">
        <v>0</v>
      </c>
      <c r="G581" s="23"/>
      <c r="H581" s="23"/>
      <c r="I581" s="23"/>
      <c r="J581" s="23"/>
      <c r="K581" s="23"/>
    </row>
    <row r="582" spans="1:11" x14ac:dyDescent="0.2">
      <c r="A582" s="23" t="s">
        <v>442</v>
      </c>
      <c r="B582" s="23"/>
      <c r="C582" s="23"/>
      <c r="D582" s="23">
        <v>200000</v>
      </c>
      <c r="E582" s="23">
        <v>200000</v>
      </c>
      <c r="F582" s="23">
        <v>0</v>
      </c>
      <c r="G582" s="23"/>
      <c r="H582" s="23"/>
      <c r="I582" s="23"/>
      <c r="J582" s="23"/>
      <c r="K582" s="23"/>
    </row>
    <row r="583" spans="1:11" x14ac:dyDescent="0.2">
      <c r="A583" s="45" t="s">
        <v>230</v>
      </c>
      <c r="B583" s="45"/>
      <c r="C583" s="46">
        <v>0</v>
      </c>
      <c r="D583" s="46">
        <v>5000</v>
      </c>
      <c r="E583" s="46">
        <v>5000</v>
      </c>
      <c r="F583" s="46">
        <v>0</v>
      </c>
      <c r="G583" s="46">
        <v>5000</v>
      </c>
      <c r="H583" s="46">
        <v>0</v>
      </c>
      <c r="I583" s="46">
        <v>100</v>
      </c>
      <c r="J583" s="46">
        <v>0</v>
      </c>
      <c r="K583" s="46">
        <v>100</v>
      </c>
    </row>
    <row r="584" spans="1:11" x14ac:dyDescent="0.2">
      <c r="A584" s="29" t="s">
        <v>224</v>
      </c>
      <c r="B584" s="29"/>
      <c r="C584" s="30">
        <v>0</v>
      </c>
      <c r="D584" s="30">
        <v>5000</v>
      </c>
      <c r="E584" s="30">
        <v>5000</v>
      </c>
      <c r="F584" s="30">
        <v>0</v>
      </c>
      <c r="G584" s="30">
        <v>5000</v>
      </c>
      <c r="H584" s="30"/>
      <c r="I584" s="30">
        <v>100</v>
      </c>
      <c r="J584" s="30"/>
      <c r="K584" s="30">
        <v>100</v>
      </c>
    </row>
    <row r="585" spans="1:11" x14ac:dyDescent="0.2">
      <c r="A585" s="23" t="s">
        <v>231</v>
      </c>
      <c r="B585" s="23"/>
      <c r="C585" s="23">
        <v>0</v>
      </c>
      <c r="D585" s="23">
        <v>5000</v>
      </c>
      <c r="E585" s="23">
        <v>5000</v>
      </c>
      <c r="F585" s="23">
        <v>0</v>
      </c>
      <c r="G585" s="23">
        <v>5000</v>
      </c>
      <c r="H585" s="23"/>
      <c r="I585" s="23">
        <v>100</v>
      </c>
      <c r="J585" s="23"/>
      <c r="K585" s="23">
        <v>100</v>
      </c>
    </row>
    <row r="586" spans="1:11" x14ac:dyDescent="0.2">
      <c r="A586" s="23" t="s">
        <v>232</v>
      </c>
      <c r="B586" s="23"/>
      <c r="C586" s="23">
        <v>0</v>
      </c>
      <c r="D586" s="23">
        <v>5000</v>
      </c>
      <c r="E586" s="23">
        <v>5000</v>
      </c>
      <c r="F586" s="23">
        <v>0</v>
      </c>
      <c r="G586" s="23">
        <v>5000</v>
      </c>
      <c r="H586" s="23"/>
      <c r="I586" s="23">
        <v>100</v>
      </c>
      <c r="J586" s="23"/>
      <c r="K586" s="23">
        <v>100</v>
      </c>
    </row>
    <row r="587" spans="1:11" x14ac:dyDescent="0.2">
      <c r="A587" s="23" t="s">
        <v>442</v>
      </c>
      <c r="B587" s="23"/>
      <c r="C587" s="23"/>
      <c r="D587" s="23">
        <v>5000</v>
      </c>
      <c r="E587" s="23">
        <v>5000</v>
      </c>
      <c r="F587" s="23">
        <v>0</v>
      </c>
      <c r="G587" s="23"/>
      <c r="H587" s="23"/>
      <c r="I587" s="23"/>
      <c r="J587" s="23"/>
      <c r="K587" s="23"/>
    </row>
    <row r="588" spans="1:11" x14ac:dyDescent="0.2">
      <c r="A588" s="47" t="s">
        <v>233</v>
      </c>
      <c r="B588" s="47"/>
      <c r="C588" s="47">
        <v>44301.29</v>
      </c>
      <c r="D588" s="47">
        <v>40000</v>
      </c>
      <c r="E588" s="47">
        <v>40000</v>
      </c>
      <c r="F588" s="47">
        <v>14774.63</v>
      </c>
      <c r="G588" s="47">
        <v>40000</v>
      </c>
      <c r="H588" s="47">
        <v>33.35</v>
      </c>
      <c r="I588" s="47">
        <v>133.34</v>
      </c>
      <c r="J588" s="47">
        <v>36.93</v>
      </c>
      <c r="K588" s="47">
        <v>100</v>
      </c>
    </row>
    <row r="589" spans="1:11" x14ac:dyDescent="0.2">
      <c r="A589" s="23" t="s">
        <v>214</v>
      </c>
      <c r="B589" s="23"/>
      <c r="C589" s="23">
        <v>44301.29</v>
      </c>
      <c r="D589" s="23">
        <v>40000</v>
      </c>
      <c r="E589" s="23">
        <v>40000</v>
      </c>
      <c r="F589" s="23">
        <v>14774.63</v>
      </c>
      <c r="G589" s="23">
        <v>40000</v>
      </c>
      <c r="H589" s="23"/>
      <c r="I589" s="23">
        <v>133.34</v>
      </c>
      <c r="J589" s="23"/>
      <c r="K589" s="23">
        <v>100</v>
      </c>
    </row>
    <row r="590" spans="1:11" x14ac:dyDescent="0.2">
      <c r="A590" s="23" t="s">
        <v>215</v>
      </c>
      <c r="B590" s="23"/>
      <c r="C590" s="23">
        <v>44301.29</v>
      </c>
      <c r="D590" s="23">
        <v>40000</v>
      </c>
      <c r="E590" s="23">
        <v>40000</v>
      </c>
      <c r="F590" s="23">
        <v>14774.63</v>
      </c>
      <c r="G590" s="23">
        <v>40000</v>
      </c>
      <c r="H590" s="23"/>
      <c r="I590" s="23">
        <v>133.34</v>
      </c>
      <c r="J590" s="23"/>
      <c r="K590" s="23">
        <v>100</v>
      </c>
    </row>
    <row r="591" spans="1:11" x14ac:dyDescent="0.2">
      <c r="A591" s="23" t="s">
        <v>111</v>
      </c>
      <c r="B591" s="23"/>
      <c r="C591" s="23">
        <v>44301.29</v>
      </c>
      <c r="D591" s="23">
        <v>40000</v>
      </c>
      <c r="E591" s="23">
        <v>40000</v>
      </c>
      <c r="F591" s="23">
        <v>14774.63</v>
      </c>
      <c r="G591" s="23">
        <v>40000</v>
      </c>
      <c r="H591" s="23"/>
      <c r="I591" s="23">
        <v>133.34</v>
      </c>
      <c r="J591" s="23"/>
      <c r="K591" s="23">
        <v>100</v>
      </c>
    </row>
    <row r="592" spans="1:11" x14ac:dyDescent="0.2">
      <c r="A592" s="23" t="s">
        <v>383</v>
      </c>
      <c r="B592" s="23"/>
      <c r="C592" s="23">
        <v>44301.29</v>
      </c>
      <c r="D592" s="23">
        <v>40000</v>
      </c>
      <c r="E592" s="23">
        <v>40000</v>
      </c>
      <c r="F592" s="23">
        <v>14774.63</v>
      </c>
      <c r="G592" s="23"/>
      <c r="H592" s="23"/>
      <c r="I592" s="23"/>
      <c r="J592" s="23"/>
      <c r="K592" s="23"/>
    </row>
    <row r="593" spans="1:11" x14ac:dyDescent="0.2">
      <c r="A593" s="23" t="s">
        <v>387</v>
      </c>
      <c r="B593" s="23"/>
      <c r="C593" s="23">
        <v>44301.29</v>
      </c>
      <c r="D593" s="23">
        <v>40000</v>
      </c>
      <c r="E593" s="23">
        <v>40000</v>
      </c>
      <c r="F593" s="23">
        <v>14774.63</v>
      </c>
      <c r="G593" s="23"/>
      <c r="H593" s="23"/>
      <c r="I593" s="23"/>
      <c r="J593" s="23"/>
      <c r="K593" s="23"/>
    </row>
    <row r="594" spans="1:11" x14ac:dyDescent="0.2">
      <c r="A594" s="47" t="s">
        <v>234</v>
      </c>
      <c r="B594" s="47"/>
      <c r="C594" s="47">
        <v>0</v>
      </c>
      <c r="D594" s="47">
        <v>15000</v>
      </c>
      <c r="E594" s="47">
        <v>15000</v>
      </c>
      <c r="F594" s="47">
        <v>0</v>
      </c>
      <c r="G594" s="47">
        <v>5000</v>
      </c>
      <c r="H594" s="47">
        <v>0</v>
      </c>
      <c r="I594" s="47">
        <v>100</v>
      </c>
      <c r="J594" s="47">
        <v>0</v>
      </c>
      <c r="K594" s="47">
        <v>100</v>
      </c>
    </row>
    <row r="595" spans="1:11" x14ac:dyDescent="0.2">
      <c r="A595" s="29" t="s">
        <v>235</v>
      </c>
      <c r="B595" s="29"/>
      <c r="C595" s="30">
        <v>0</v>
      </c>
      <c r="D595" s="30">
        <v>15000</v>
      </c>
      <c r="E595" s="30">
        <v>15000</v>
      </c>
      <c r="F595" s="30">
        <v>0</v>
      </c>
      <c r="G595" s="30">
        <v>5000</v>
      </c>
      <c r="H595" s="30"/>
      <c r="I595" s="30">
        <v>100</v>
      </c>
      <c r="J595" s="30"/>
      <c r="K595" s="30">
        <v>100</v>
      </c>
    </row>
    <row r="596" spans="1:11" x14ac:dyDescent="0.2">
      <c r="A596" s="23" t="s">
        <v>231</v>
      </c>
      <c r="B596" s="23"/>
      <c r="C596" s="23">
        <v>0</v>
      </c>
      <c r="D596" s="23">
        <v>15000</v>
      </c>
      <c r="E596" s="23">
        <v>15000</v>
      </c>
      <c r="F596" s="23">
        <v>0</v>
      </c>
      <c r="G596" s="23">
        <v>5000</v>
      </c>
      <c r="H596" s="23"/>
      <c r="I596" s="23">
        <v>100</v>
      </c>
      <c r="J596" s="23"/>
      <c r="K596" s="23">
        <v>100</v>
      </c>
    </row>
    <row r="597" spans="1:11" x14ac:dyDescent="0.2">
      <c r="A597" s="23" t="s">
        <v>226</v>
      </c>
      <c r="B597" s="23"/>
      <c r="C597" s="23">
        <v>0</v>
      </c>
      <c r="D597" s="23">
        <v>15000</v>
      </c>
      <c r="E597" s="23">
        <v>15000</v>
      </c>
      <c r="F597" s="23">
        <v>0</v>
      </c>
      <c r="G597" s="23">
        <v>5000</v>
      </c>
      <c r="H597" s="23"/>
      <c r="I597" s="23">
        <v>100</v>
      </c>
      <c r="J597" s="23"/>
      <c r="K597" s="23">
        <v>100</v>
      </c>
    </row>
    <row r="598" spans="1:11" x14ac:dyDescent="0.2">
      <c r="A598" s="23" t="s">
        <v>445</v>
      </c>
      <c r="B598" s="23"/>
      <c r="C598" s="23"/>
      <c r="D598" s="23">
        <v>15000</v>
      </c>
      <c r="E598" s="23">
        <v>15000</v>
      </c>
      <c r="F598" s="23">
        <v>0</v>
      </c>
      <c r="G598" s="23"/>
      <c r="H598" s="23"/>
      <c r="I598" s="23"/>
      <c r="J598" s="23"/>
      <c r="K598" s="23"/>
    </row>
    <row r="599" spans="1:11" x14ac:dyDescent="0.2">
      <c r="A599" s="47" t="s">
        <v>236</v>
      </c>
      <c r="B599" s="47"/>
      <c r="C599" s="47">
        <v>0</v>
      </c>
      <c r="D599" s="47">
        <v>10000</v>
      </c>
      <c r="E599" s="47">
        <v>10000</v>
      </c>
      <c r="F599" s="47">
        <v>3000</v>
      </c>
      <c r="G599" s="47">
        <v>10000</v>
      </c>
      <c r="H599" s="47">
        <v>0</v>
      </c>
      <c r="I599" s="47">
        <v>25</v>
      </c>
      <c r="J599" s="47">
        <v>30</v>
      </c>
      <c r="K599" s="47">
        <v>100</v>
      </c>
    </row>
    <row r="600" spans="1:11" x14ac:dyDescent="0.2">
      <c r="A600" s="29" t="s">
        <v>237</v>
      </c>
      <c r="B600" s="29"/>
      <c r="C600" s="30">
        <v>0</v>
      </c>
      <c r="D600" s="30">
        <v>10000</v>
      </c>
      <c r="E600" s="30">
        <v>10000</v>
      </c>
      <c r="F600" s="30">
        <v>3000</v>
      </c>
      <c r="G600" s="30">
        <v>10000</v>
      </c>
      <c r="H600" s="30"/>
      <c r="I600" s="30">
        <v>25</v>
      </c>
      <c r="J600" s="30"/>
      <c r="K600" s="30">
        <v>100</v>
      </c>
    </row>
    <row r="601" spans="1:11" x14ac:dyDescent="0.2">
      <c r="A601" s="23" t="s">
        <v>231</v>
      </c>
      <c r="B601" s="23"/>
      <c r="C601" s="23">
        <v>0</v>
      </c>
      <c r="D601" s="23">
        <v>10000</v>
      </c>
      <c r="E601" s="23">
        <v>10000</v>
      </c>
      <c r="F601" s="23">
        <v>3000</v>
      </c>
      <c r="G601" s="23">
        <v>10000</v>
      </c>
      <c r="H601" s="23"/>
      <c r="I601" s="23">
        <v>25</v>
      </c>
      <c r="J601" s="23"/>
      <c r="K601" s="23">
        <v>100</v>
      </c>
    </row>
    <row r="602" spans="1:11" x14ac:dyDescent="0.2">
      <c r="A602" s="23" t="s">
        <v>226</v>
      </c>
      <c r="B602" s="23"/>
      <c r="C602" s="23">
        <v>0</v>
      </c>
      <c r="D602" s="23">
        <v>10000</v>
      </c>
      <c r="E602" s="23">
        <v>10000</v>
      </c>
      <c r="F602" s="23">
        <v>3000</v>
      </c>
      <c r="G602" s="23">
        <v>10000</v>
      </c>
      <c r="H602" s="23"/>
      <c r="I602" s="23">
        <v>25</v>
      </c>
      <c r="J602" s="23"/>
      <c r="K602" s="23">
        <v>100</v>
      </c>
    </row>
    <row r="603" spans="1:11" x14ac:dyDescent="0.2">
      <c r="A603" s="23" t="s">
        <v>445</v>
      </c>
      <c r="B603" s="23"/>
      <c r="C603" s="23"/>
      <c r="D603" s="23">
        <v>10000</v>
      </c>
      <c r="E603" s="23">
        <v>10000</v>
      </c>
      <c r="F603" s="23">
        <v>3000</v>
      </c>
      <c r="G603" s="23"/>
      <c r="H603" s="23"/>
      <c r="I603" s="23"/>
      <c r="J603" s="23"/>
      <c r="K603" s="23"/>
    </row>
    <row r="604" spans="1:11" x14ac:dyDescent="0.2">
      <c r="A604" s="47" t="s">
        <v>446</v>
      </c>
      <c r="B604" s="47"/>
      <c r="C604" s="47"/>
      <c r="D604" s="47">
        <v>450000</v>
      </c>
      <c r="E604" s="47">
        <v>450000</v>
      </c>
      <c r="F604" s="47">
        <v>0</v>
      </c>
      <c r="G604" s="23"/>
      <c r="H604" s="47"/>
      <c r="I604" s="23"/>
      <c r="J604" s="47"/>
      <c r="K604" s="23"/>
    </row>
    <row r="605" spans="1:11" x14ac:dyDescent="0.2">
      <c r="A605" s="23" t="s">
        <v>447</v>
      </c>
      <c r="B605" s="23"/>
      <c r="C605" s="23"/>
      <c r="D605" s="23">
        <v>450000</v>
      </c>
      <c r="E605" s="23">
        <v>450000</v>
      </c>
      <c r="F605" s="23">
        <v>0</v>
      </c>
      <c r="G605" s="23"/>
      <c r="H605" s="23"/>
      <c r="I605" s="23"/>
      <c r="J605" s="23"/>
      <c r="K605" s="23"/>
    </row>
    <row r="606" spans="1:11" x14ac:dyDescent="0.2">
      <c r="A606" s="23" t="s">
        <v>215</v>
      </c>
      <c r="B606" s="23"/>
      <c r="C606" s="23"/>
      <c r="D606" s="23">
        <v>450000</v>
      </c>
      <c r="E606" s="23">
        <v>450000</v>
      </c>
      <c r="F606" s="23">
        <v>0</v>
      </c>
      <c r="G606" s="23"/>
      <c r="H606" s="23"/>
      <c r="I606" s="23"/>
      <c r="J606" s="23"/>
      <c r="K606" s="23"/>
    </row>
    <row r="607" spans="1:11" x14ac:dyDescent="0.2">
      <c r="A607" s="23" t="s">
        <v>111</v>
      </c>
      <c r="B607" s="23"/>
      <c r="C607" s="23"/>
      <c r="D607" s="23">
        <v>450000</v>
      </c>
      <c r="E607" s="23">
        <v>450000</v>
      </c>
      <c r="F607" s="23">
        <v>0</v>
      </c>
      <c r="G607" s="23"/>
      <c r="H607" s="23"/>
      <c r="I607" s="23"/>
      <c r="J607" s="23"/>
      <c r="K607" s="23"/>
    </row>
    <row r="608" spans="1:11" x14ac:dyDescent="0.2">
      <c r="A608" s="23" t="s">
        <v>383</v>
      </c>
      <c r="B608" s="23"/>
      <c r="C608" s="23"/>
      <c r="D608" s="23">
        <v>450000</v>
      </c>
      <c r="E608" s="23">
        <v>450000</v>
      </c>
      <c r="F608" s="23">
        <v>0</v>
      </c>
      <c r="G608" s="23"/>
      <c r="H608" s="23"/>
      <c r="I608" s="23"/>
      <c r="J608" s="23"/>
      <c r="K608" s="23"/>
    </row>
    <row r="609" spans="1:11" x14ac:dyDescent="0.2">
      <c r="A609" s="23" t="s">
        <v>445</v>
      </c>
      <c r="B609" s="23"/>
      <c r="C609" s="23"/>
      <c r="D609" s="23">
        <v>450000</v>
      </c>
      <c r="E609" s="23">
        <v>450000</v>
      </c>
      <c r="F609" s="23">
        <v>0</v>
      </c>
      <c r="G609" s="23"/>
      <c r="H609" s="23"/>
      <c r="I609" s="23"/>
      <c r="J609" s="23"/>
      <c r="K609" s="23"/>
    </row>
    <row r="610" spans="1:11" x14ac:dyDescent="0.2">
      <c r="A610" s="23" t="s">
        <v>456</v>
      </c>
      <c r="B610" s="23"/>
      <c r="C610" s="23"/>
      <c r="D610" s="23">
        <v>50000</v>
      </c>
      <c r="E610" s="23">
        <v>50000</v>
      </c>
      <c r="F610" s="23">
        <v>0</v>
      </c>
      <c r="G610" s="23"/>
      <c r="H610" s="23"/>
      <c r="I610" s="23"/>
      <c r="J610" s="23"/>
      <c r="K610" s="23"/>
    </row>
    <row r="611" spans="1:11" x14ac:dyDescent="0.2">
      <c r="A611" s="23" t="s">
        <v>447</v>
      </c>
      <c r="B611" s="23"/>
      <c r="C611" s="23"/>
      <c r="D611" s="23">
        <v>50000</v>
      </c>
      <c r="E611" s="23">
        <v>50000</v>
      </c>
      <c r="F611" s="23">
        <v>0</v>
      </c>
      <c r="G611" s="23"/>
      <c r="H611" s="23"/>
      <c r="I611" s="23"/>
      <c r="J611" s="23"/>
      <c r="K611" s="23"/>
    </row>
    <row r="612" spans="1:11" x14ac:dyDescent="0.2">
      <c r="A612" s="23" t="s">
        <v>215</v>
      </c>
      <c r="B612" s="23"/>
      <c r="C612" s="23"/>
      <c r="D612" s="23">
        <v>50000</v>
      </c>
      <c r="E612" s="23">
        <v>50000</v>
      </c>
      <c r="F612" s="23">
        <v>0</v>
      </c>
      <c r="G612" s="23"/>
      <c r="H612" s="23"/>
      <c r="I612" s="23"/>
      <c r="J612" s="23"/>
      <c r="K612" s="23"/>
    </row>
    <row r="613" spans="1:11" x14ac:dyDescent="0.2">
      <c r="A613" s="23" t="s">
        <v>111</v>
      </c>
      <c r="B613" s="23"/>
      <c r="C613" s="23"/>
      <c r="D613" s="23">
        <v>50000</v>
      </c>
      <c r="E613" s="23">
        <v>50000</v>
      </c>
      <c r="F613" s="23">
        <v>0</v>
      </c>
      <c r="G613" s="23"/>
      <c r="H613" s="23"/>
      <c r="I613" s="23"/>
      <c r="J613" s="23"/>
      <c r="K613" s="23"/>
    </row>
    <row r="614" spans="1:11" x14ac:dyDescent="0.2">
      <c r="A614" s="23" t="s">
        <v>383</v>
      </c>
      <c r="B614" s="23"/>
      <c r="C614" s="23"/>
      <c r="D614" s="23">
        <v>50000</v>
      </c>
      <c r="E614" s="23">
        <v>50000</v>
      </c>
      <c r="F614" s="23">
        <v>0</v>
      </c>
      <c r="G614" s="23"/>
      <c r="H614" s="23"/>
      <c r="I614" s="23"/>
      <c r="J614" s="23"/>
      <c r="K614" s="23"/>
    </row>
    <row r="615" spans="1:11" x14ac:dyDescent="0.2">
      <c r="A615" s="23" t="s">
        <v>445</v>
      </c>
      <c r="B615" s="23"/>
      <c r="C615" s="23"/>
      <c r="D615" s="23">
        <v>50000</v>
      </c>
      <c r="E615" s="23">
        <v>50000</v>
      </c>
      <c r="F615" s="23">
        <v>0</v>
      </c>
      <c r="G615" s="23"/>
      <c r="H615" s="23"/>
      <c r="I615" s="23"/>
      <c r="J615" s="23"/>
      <c r="K615" s="23"/>
    </row>
    <row r="616" spans="1:11" x14ac:dyDescent="0.2">
      <c r="A616" s="47" t="s">
        <v>448</v>
      </c>
      <c r="B616" s="47"/>
      <c r="C616" s="47"/>
      <c r="D616" s="47">
        <v>300000</v>
      </c>
      <c r="E616" s="47">
        <v>300000</v>
      </c>
      <c r="F616" s="47">
        <v>25020.63</v>
      </c>
      <c r="G616" s="23"/>
      <c r="H616" s="47"/>
      <c r="I616" s="23"/>
      <c r="J616" s="47">
        <v>8.34</v>
      </c>
      <c r="K616" s="23"/>
    </row>
    <row r="617" spans="1:11" x14ac:dyDescent="0.2">
      <c r="A617" s="23" t="s">
        <v>447</v>
      </c>
      <c r="B617" s="23"/>
      <c r="C617" s="23"/>
      <c r="D617" s="23">
        <v>300000</v>
      </c>
      <c r="E617" s="23">
        <v>300000</v>
      </c>
      <c r="F617" s="23">
        <v>25020.63</v>
      </c>
      <c r="G617" s="23"/>
      <c r="H617" s="23"/>
      <c r="I617" s="23"/>
      <c r="J617" s="23"/>
      <c r="K617" s="23"/>
    </row>
    <row r="618" spans="1:11" x14ac:dyDescent="0.2">
      <c r="A618" s="23" t="s">
        <v>215</v>
      </c>
      <c r="B618" s="23"/>
      <c r="C618" s="23"/>
      <c r="D618" s="23">
        <v>300000</v>
      </c>
      <c r="E618" s="23">
        <v>300000</v>
      </c>
      <c r="F618" s="23">
        <v>25020.63</v>
      </c>
      <c r="G618" s="23"/>
      <c r="H618" s="23"/>
      <c r="I618" s="23"/>
      <c r="J618" s="23"/>
      <c r="K618" s="23"/>
    </row>
    <row r="619" spans="1:11" x14ac:dyDescent="0.2">
      <c r="A619" s="23" t="s">
        <v>111</v>
      </c>
      <c r="B619" s="23"/>
      <c r="C619" s="23"/>
      <c r="D619" s="23">
        <v>300000</v>
      </c>
      <c r="E619" s="23">
        <v>300000</v>
      </c>
      <c r="F619" s="23">
        <v>25020.63</v>
      </c>
      <c r="G619" s="23"/>
      <c r="H619" s="23"/>
      <c r="I619" s="23"/>
      <c r="J619" s="23"/>
      <c r="K619" s="23"/>
    </row>
    <row r="620" spans="1:11" x14ac:dyDescent="0.2">
      <c r="A620" s="23" t="s">
        <v>383</v>
      </c>
      <c r="B620" s="23"/>
      <c r="C620" s="23"/>
      <c r="D620" s="23">
        <v>300000</v>
      </c>
      <c r="E620" s="23">
        <v>300000</v>
      </c>
      <c r="F620" s="23">
        <v>25020.63</v>
      </c>
      <c r="G620" s="23"/>
      <c r="H620" s="23"/>
      <c r="I620" s="23"/>
      <c r="J620" s="23"/>
      <c r="K620" s="23"/>
    </row>
    <row r="621" spans="1:11" x14ac:dyDescent="0.2">
      <c r="A621" s="23" t="s">
        <v>445</v>
      </c>
      <c r="B621" s="23"/>
      <c r="C621" s="23"/>
      <c r="D621" s="23">
        <v>300000</v>
      </c>
      <c r="E621" s="23">
        <v>300000</v>
      </c>
      <c r="F621" s="23">
        <v>25020.63</v>
      </c>
      <c r="G621" s="23"/>
      <c r="H621" s="23"/>
      <c r="I621" s="23"/>
      <c r="J621" s="23"/>
      <c r="K621" s="23"/>
    </row>
    <row r="622" spans="1:11" x14ac:dyDescent="0.2">
      <c r="A622" s="47" t="s">
        <v>449</v>
      </c>
      <c r="B622" s="47"/>
      <c r="C622" s="47"/>
      <c r="D622" s="47">
        <v>80000</v>
      </c>
      <c r="E622" s="47">
        <v>80000</v>
      </c>
      <c r="F622" s="47">
        <v>0</v>
      </c>
      <c r="G622" s="23"/>
      <c r="H622" s="47"/>
      <c r="I622" s="23"/>
      <c r="J622" s="47"/>
      <c r="K622" s="23"/>
    </row>
    <row r="623" spans="1:11" x14ac:dyDescent="0.2">
      <c r="A623" s="23" t="s">
        <v>450</v>
      </c>
      <c r="B623" s="23"/>
      <c r="C623" s="23"/>
      <c r="D623" s="23">
        <v>80000</v>
      </c>
      <c r="E623" s="23">
        <v>80000</v>
      </c>
      <c r="F623" s="23">
        <v>0</v>
      </c>
      <c r="G623" s="23"/>
      <c r="H623" s="23"/>
      <c r="I623" s="23"/>
      <c r="J623" s="23"/>
      <c r="K623" s="23"/>
    </row>
    <row r="624" spans="1:11" x14ac:dyDescent="0.2">
      <c r="A624" s="23" t="s">
        <v>215</v>
      </c>
      <c r="B624" s="23"/>
      <c r="C624" s="23"/>
      <c r="D624" s="23">
        <v>80000</v>
      </c>
      <c r="E624" s="23">
        <v>80000</v>
      </c>
      <c r="F624" s="23">
        <v>0</v>
      </c>
      <c r="G624" s="23"/>
      <c r="H624" s="23"/>
      <c r="I624" s="23"/>
      <c r="J624" s="23"/>
      <c r="K624" s="23"/>
    </row>
    <row r="625" spans="1:11" x14ac:dyDescent="0.2">
      <c r="A625" s="23" t="s">
        <v>111</v>
      </c>
      <c r="B625" s="23"/>
      <c r="C625" s="23"/>
      <c r="D625" s="23">
        <v>80000</v>
      </c>
      <c r="E625" s="23">
        <v>80000</v>
      </c>
      <c r="F625" s="23">
        <v>0</v>
      </c>
      <c r="G625" s="23"/>
      <c r="H625" s="23"/>
      <c r="I625" s="23"/>
      <c r="J625" s="23"/>
      <c r="K625" s="23"/>
    </row>
    <row r="626" spans="1:11" x14ac:dyDescent="0.2">
      <c r="A626" s="23" t="s">
        <v>383</v>
      </c>
      <c r="B626" s="23"/>
      <c r="C626" s="23"/>
      <c r="D626" s="23">
        <v>80000</v>
      </c>
      <c r="E626" s="23">
        <v>80000</v>
      </c>
      <c r="F626" s="23">
        <v>0</v>
      </c>
      <c r="G626" s="23"/>
      <c r="H626" s="23"/>
      <c r="I626" s="23"/>
      <c r="J626" s="23"/>
      <c r="K626" s="23"/>
    </row>
    <row r="627" spans="1:11" x14ac:dyDescent="0.2">
      <c r="A627" s="23" t="s">
        <v>445</v>
      </c>
      <c r="B627" s="23"/>
      <c r="C627" s="23"/>
      <c r="D627" s="23">
        <v>80000</v>
      </c>
      <c r="E627" s="23">
        <v>80000</v>
      </c>
      <c r="F627" s="23">
        <v>0</v>
      </c>
      <c r="G627" s="23"/>
      <c r="H627" s="23"/>
      <c r="I627" s="23"/>
      <c r="J627" s="23"/>
      <c r="K627" s="23"/>
    </row>
    <row r="628" spans="1:11" x14ac:dyDescent="0.2">
      <c r="A628" s="47" t="s">
        <v>238</v>
      </c>
      <c r="B628" s="47"/>
      <c r="C628" s="47">
        <v>0</v>
      </c>
      <c r="D628" s="47">
        <v>1500000</v>
      </c>
      <c r="E628" s="47">
        <v>1500000</v>
      </c>
      <c r="F628" s="47">
        <v>175431.62</v>
      </c>
      <c r="G628" s="47">
        <v>1400000</v>
      </c>
      <c r="H628" s="47">
        <v>0</v>
      </c>
      <c r="I628" s="47">
        <v>68.959999999999994</v>
      </c>
      <c r="J628" s="47">
        <v>11.69</v>
      </c>
      <c r="K628" s="47">
        <v>100</v>
      </c>
    </row>
    <row r="629" spans="1:11" x14ac:dyDescent="0.2">
      <c r="A629" s="47" t="s">
        <v>88</v>
      </c>
      <c r="B629" s="47"/>
      <c r="C629" s="47">
        <v>0</v>
      </c>
      <c r="D629" s="47">
        <v>500000</v>
      </c>
      <c r="E629" s="47">
        <v>500000</v>
      </c>
      <c r="F629" s="47">
        <v>0</v>
      </c>
      <c r="G629" s="47">
        <v>400000</v>
      </c>
      <c r="H629" s="47"/>
      <c r="I629" s="47">
        <v>0</v>
      </c>
      <c r="J629" s="47"/>
      <c r="K629" s="47">
        <v>100</v>
      </c>
    </row>
    <row r="630" spans="1:11" x14ac:dyDescent="0.2">
      <c r="A630" s="23" t="s">
        <v>215</v>
      </c>
      <c r="B630" s="23"/>
      <c r="C630" s="23">
        <v>0</v>
      </c>
      <c r="D630" s="23">
        <v>500000</v>
      </c>
      <c r="E630" s="23">
        <v>500000</v>
      </c>
      <c r="F630" s="23">
        <v>0</v>
      </c>
      <c r="G630" s="23">
        <v>400000</v>
      </c>
      <c r="H630" s="23"/>
      <c r="I630" s="23">
        <v>0</v>
      </c>
      <c r="J630" s="23"/>
      <c r="K630" s="23">
        <v>100</v>
      </c>
    </row>
    <row r="631" spans="1:11" x14ac:dyDescent="0.2">
      <c r="A631" s="23" t="s">
        <v>111</v>
      </c>
      <c r="B631" s="23"/>
      <c r="C631" s="23">
        <v>0</v>
      </c>
      <c r="D631" s="23">
        <v>500000</v>
      </c>
      <c r="E631" s="23">
        <v>500000</v>
      </c>
      <c r="F631" s="23">
        <v>0</v>
      </c>
      <c r="G631" s="23">
        <v>400000</v>
      </c>
      <c r="H631" s="23"/>
      <c r="I631" s="23">
        <v>0</v>
      </c>
      <c r="J631" s="23"/>
      <c r="K631" s="23">
        <v>100</v>
      </c>
    </row>
    <row r="632" spans="1:11" x14ac:dyDescent="0.2">
      <c r="A632" s="23" t="s">
        <v>445</v>
      </c>
      <c r="B632" s="23"/>
      <c r="C632" s="23"/>
      <c r="D632" s="23">
        <v>500000</v>
      </c>
      <c r="E632" s="23">
        <v>500000</v>
      </c>
      <c r="F632" s="23">
        <v>0</v>
      </c>
      <c r="G632" s="23"/>
      <c r="H632" s="23"/>
      <c r="I632" s="23"/>
      <c r="J632" s="23"/>
      <c r="K632" s="23"/>
    </row>
    <row r="633" spans="1:11" x14ac:dyDescent="0.2">
      <c r="A633" s="47" t="s">
        <v>214</v>
      </c>
      <c r="B633" s="47"/>
      <c r="C633" s="47">
        <v>0</v>
      </c>
      <c r="D633" s="47">
        <v>600000</v>
      </c>
      <c r="E633" s="47">
        <v>600000</v>
      </c>
      <c r="F633" s="47">
        <v>175431.62</v>
      </c>
      <c r="G633" s="47">
        <v>1000000</v>
      </c>
      <c r="H633" s="47">
        <v>0</v>
      </c>
      <c r="I633" s="47">
        <v>24.63</v>
      </c>
      <c r="J633" s="47">
        <v>29.23</v>
      </c>
      <c r="K633" s="47">
        <v>100</v>
      </c>
    </row>
    <row r="634" spans="1:11" x14ac:dyDescent="0.2">
      <c r="A634" s="23" t="s">
        <v>215</v>
      </c>
      <c r="B634" s="23"/>
      <c r="C634" s="23">
        <v>0</v>
      </c>
      <c r="D634" s="23">
        <v>600000</v>
      </c>
      <c r="E634" s="23">
        <v>600000</v>
      </c>
      <c r="F634" s="23">
        <v>175431.62</v>
      </c>
      <c r="G634" s="23">
        <v>1000000</v>
      </c>
      <c r="H634" s="23"/>
      <c r="I634" s="23">
        <v>24.63</v>
      </c>
      <c r="J634" s="23"/>
      <c r="K634" s="23">
        <v>100</v>
      </c>
    </row>
    <row r="635" spans="1:11" x14ac:dyDescent="0.2">
      <c r="A635" s="23" t="s">
        <v>248</v>
      </c>
      <c r="B635" s="23"/>
      <c r="C635" s="23">
        <v>0</v>
      </c>
      <c r="D635" s="23">
        <v>600000</v>
      </c>
      <c r="E635" s="23">
        <v>600000</v>
      </c>
      <c r="F635" s="23">
        <v>175431.62</v>
      </c>
      <c r="G635" s="23">
        <v>1000000</v>
      </c>
      <c r="H635" s="23"/>
      <c r="I635" s="23">
        <v>24.63</v>
      </c>
      <c r="J635" s="23"/>
      <c r="K635" s="23">
        <v>100</v>
      </c>
    </row>
    <row r="636" spans="1:11" x14ac:dyDescent="0.2">
      <c r="A636" s="23" t="s">
        <v>445</v>
      </c>
      <c r="B636" s="23"/>
      <c r="C636" s="23"/>
      <c r="D636" s="23">
        <v>600000</v>
      </c>
      <c r="E636" s="23">
        <v>600000</v>
      </c>
      <c r="F636" s="23">
        <v>175431.62</v>
      </c>
      <c r="G636" s="23"/>
      <c r="H636" s="23"/>
      <c r="I636" s="23"/>
      <c r="J636" s="23"/>
      <c r="K636" s="23"/>
    </row>
    <row r="637" spans="1:11" x14ac:dyDescent="0.2">
      <c r="A637" s="47" t="s">
        <v>239</v>
      </c>
      <c r="B637" s="47"/>
      <c r="C637" s="47">
        <v>0</v>
      </c>
      <c r="D637" s="47">
        <v>400000</v>
      </c>
      <c r="E637" s="47">
        <v>400000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</row>
    <row r="638" spans="1:11" x14ac:dyDescent="0.2">
      <c r="A638" s="23" t="s">
        <v>215</v>
      </c>
      <c r="B638" s="23"/>
      <c r="C638" s="23">
        <v>0</v>
      </c>
      <c r="D638" s="23">
        <v>400000</v>
      </c>
      <c r="E638" s="23">
        <v>400000</v>
      </c>
      <c r="F638" s="23">
        <v>0</v>
      </c>
      <c r="G638" s="23">
        <v>0</v>
      </c>
      <c r="H638" s="23"/>
      <c r="I638" s="23">
        <v>0</v>
      </c>
      <c r="J638" s="23"/>
      <c r="K638" s="23">
        <v>0</v>
      </c>
    </row>
    <row r="639" spans="1:11" x14ac:dyDescent="0.2">
      <c r="A639" s="23" t="s">
        <v>111</v>
      </c>
      <c r="B639" s="23"/>
      <c r="C639" s="23">
        <v>0</v>
      </c>
      <c r="D639" s="23">
        <v>400000</v>
      </c>
      <c r="E639" s="23">
        <v>400000</v>
      </c>
      <c r="F639" s="23">
        <v>0</v>
      </c>
      <c r="G639" s="23">
        <v>0</v>
      </c>
      <c r="H639" s="23"/>
      <c r="I639" s="23">
        <v>0</v>
      </c>
      <c r="J639" s="23"/>
      <c r="K639" s="23">
        <v>0</v>
      </c>
    </row>
    <row r="640" spans="1:11" x14ac:dyDescent="0.2">
      <c r="A640" s="23" t="s">
        <v>445</v>
      </c>
      <c r="B640" s="23"/>
      <c r="C640" s="23"/>
      <c r="D640" s="23">
        <v>400000</v>
      </c>
      <c r="E640" s="23">
        <v>400000</v>
      </c>
      <c r="F640" s="23">
        <v>0</v>
      </c>
      <c r="G640" s="23"/>
      <c r="H640" s="23"/>
      <c r="I640" s="23"/>
      <c r="J640" s="23"/>
      <c r="K640" s="23"/>
    </row>
    <row r="641" spans="1:11" x14ac:dyDescent="0.2">
      <c r="A641" s="47" t="s">
        <v>409</v>
      </c>
      <c r="B641" s="47"/>
      <c r="C641" s="47">
        <v>64229.13</v>
      </c>
      <c r="D641" s="47">
        <v>40000</v>
      </c>
      <c r="E641" s="47">
        <v>40000</v>
      </c>
      <c r="F641" s="47">
        <v>0</v>
      </c>
      <c r="G641" s="47">
        <v>10000</v>
      </c>
      <c r="H641" s="47"/>
      <c r="I641" s="47">
        <v>100</v>
      </c>
      <c r="J641" s="47">
        <v>0</v>
      </c>
      <c r="K641" s="47">
        <v>100</v>
      </c>
    </row>
    <row r="642" spans="1:11" x14ac:dyDescent="0.2">
      <c r="A642" s="23" t="s">
        <v>240</v>
      </c>
      <c r="B642" s="23"/>
      <c r="C642" s="23">
        <v>64223.13</v>
      </c>
      <c r="D642" s="23">
        <v>40000</v>
      </c>
      <c r="E642" s="23">
        <v>40000</v>
      </c>
      <c r="F642" s="23">
        <v>0</v>
      </c>
      <c r="G642" s="23">
        <v>10000</v>
      </c>
      <c r="H642" s="23"/>
      <c r="I642" s="23">
        <v>100</v>
      </c>
      <c r="J642" s="23"/>
      <c r="K642" s="23">
        <v>100</v>
      </c>
    </row>
    <row r="643" spans="1:11" x14ac:dyDescent="0.2">
      <c r="A643" s="23" t="s">
        <v>231</v>
      </c>
      <c r="B643" s="23"/>
      <c r="C643" s="23">
        <v>64223.13</v>
      </c>
      <c r="D643" s="23">
        <v>40000</v>
      </c>
      <c r="E643" s="23">
        <v>40000</v>
      </c>
      <c r="F643" s="23">
        <v>0</v>
      </c>
      <c r="G643" s="23">
        <v>10000</v>
      </c>
      <c r="H643" s="23"/>
      <c r="I643" s="23">
        <v>100</v>
      </c>
      <c r="J643" s="23"/>
      <c r="K643" s="23">
        <v>100</v>
      </c>
    </row>
    <row r="644" spans="1:11" x14ac:dyDescent="0.2">
      <c r="A644" s="23" t="s">
        <v>226</v>
      </c>
      <c r="B644" s="23"/>
      <c r="C644" s="23">
        <v>64223.13</v>
      </c>
      <c r="D644" s="23">
        <v>40000</v>
      </c>
      <c r="E644" s="23">
        <v>40000</v>
      </c>
      <c r="F644" s="23">
        <v>0</v>
      </c>
      <c r="G644" s="23">
        <v>10000</v>
      </c>
      <c r="H644" s="23"/>
      <c r="I644" s="23">
        <v>100</v>
      </c>
      <c r="J644" s="23"/>
      <c r="K644" s="23">
        <v>100</v>
      </c>
    </row>
    <row r="645" spans="1:11" x14ac:dyDescent="0.2">
      <c r="A645" s="23" t="s">
        <v>410</v>
      </c>
      <c r="B645" s="23"/>
      <c r="C645" s="23">
        <v>0</v>
      </c>
      <c r="D645" s="23">
        <v>0</v>
      </c>
      <c r="E645" s="23">
        <v>0</v>
      </c>
      <c r="F645" s="23">
        <v>0</v>
      </c>
      <c r="G645" s="23"/>
      <c r="H645" s="23"/>
      <c r="I645" s="23"/>
      <c r="J645" s="23"/>
      <c r="K645" s="23"/>
    </row>
    <row r="646" spans="1:11" x14ac:dyDescent="0.2">
      <c r="A646" s="23" t="s">
        <v>411</v>
      </c>
      <c r="B646" s="23"/>
      <c r="C646" s="23">
        <v>64229.13</v>
      </c>
      <c r="D646" s="23">
        <v>40000</v>
      </c>
      <c r="E646" s="23">
        <v>40000</v>
      </c>
      <c r="F646" s="23">
        <v>0</v>
      </c>
      <c r="G646" s="23"/>
      <c r="H646" s="23"/>
      <c r="I646" s="23"/>
      <c r="J646" s="23"/>
      <c r="K646" s="23"/>
    </row>
    <row r="647" spans="1:11" x14ac:dyDescent="0.2">
      <c r="A647" s="47" t="s">
        <v>241</v>
      </c>
      <c r="B647" s="47"/>
      <c r="C647" s="47">
        <v>0</v>
      </c>
      <c r="D647" s="47">
        <v>70000</v>
      </c>
      <c r="E647" s="47">
        <v>70000</v>
      </c>
      <c r="F647" s="47">
        <v>0</v>
      </c>
      <c r="G647" s="47">
        <v>50000</v>
      </c>
      <c r="H647" s="47">
        <v>0</v>
      </c>
      <c r="I647" s="47">
        <v>71.430000000000007</v>
      </c>
      <c r="J647" s="47">
        <v>0</v>
      </c>
      <c r="K647" s="47">
        <v>100</v>
      </c>
    </row>
    <row r="648" spans="1:11" x14ac:dyDescent="0.2">
      <c r="A648" s="29" t="s">
        <v>240</v>
      </c>
      <c r="B648" s="29"/>
      <c r="C648" s="30">
        <v>0</v>
      </c>
      <c r="D648" s="30">
        <v>70000</v>
      </c>
      <c r="E648" s="30">
        <v>70000</v>
      </c>
      <c r="F648" s="30">
        <v>0</v>
      </c>
      <c r="G648" s="30">
        <v>50000</v>
      </c>
      <c r="H648" s="30"/>
      <c r="I648" s="30">
        <v>71.430000000000007</v>
      </c>
      <c r="J648" s="30"/>
      <c r="K648" s="30">
        <v>100</v>
      </c>
    </row>
    <row r="649" spans="1:11" x14ac:dyDescent="0.2">
      <c r="A649" s="23" t="s">
        <v>215</v>
      </c>
      <c r="B649" s="23"/>
      <c r="C649" s="23">
        <v>0</v>
      </c>
      <c r="D649" s="23">
        <v>70000</v>
      </c>
      <c r="E649" s="23">
        <v>70000</v>
      </c>
      <c r="F649" s="23">
        <v>0</v>
      </c>
      <c r="G649" s="23">
        <v>50000</v>
      </c>
      <c r="H649" s="23"/>
      <c r="I649" s="23">
        <v>71.430000000000007</v>
      </c>
      <c r="J649" s="23"/>
      <c r="K649" s="23">
        <v>100</v>
      </c>
    </row>
    <row r="650" spans="1:11" x14ac:dyDescent="0.2">
      <c r="A650" s="23" t="s">
        <v>242</v>
      </c>
      <c r="B650" s="23"/>
      <c r="C650" s="23">
        <v>0</v>
      </c>
      <c r="D650" s="23">
        <v>70000</v>
      </c>
      <c r="E650" s="23">
        <v>70000</v>
      </c>
      <c r="F650" s="23">
        <v>0</v>
      </c>
      <c r="G650" s="23">
        <v>50000</v>
      </c>
      <c r="H650" s="23"/>
      <c r="I650" s="23">
        <v>71.430000000000007</v>
      </c>
      <c r="J650" s="23"/>
      <c r="K650" s="23">
        <v>100</v>
      </c>
    </row>
    <row r="651" spans="1:11" x14ac:dyDescent="0.2">
      <c r="A651" s="23" t="s">
        <v>383</v>
      </c>
      <c r="B651" s="23"/>
      <c r="C651" s="23">
        <v>0</v>
      </c>
      <c r="D651" s="23">
        <v>70000</v>
      </c>
      <c r="E651" s="23">
        <v>70000</v>
      </c>
      <c r="F651" s="23">
        <v>0</v>
      </c>
      <c r="G651" s="23"/>
      <c r="H651" s="23"/>
      <c r="I651" s="23"/>
      <c r="J651" s="23"/>
      <c r="K651" s="23"/>
    </row>
    <row r="652" spans="1:11" x14ac:dyDescent="0.2">
      <c r="A652" s="23" t="s">
        <v>442</v>
      </c>
      <c r="B652" s="23"/>
      <c r="C652" s="23">
        <v>0</v>
      </c>
      <c r="D652" s="23">
        <v>70000</v>
      </c>
      <c r="E652" s="23">
        <v>70000</v>
      </c>
      <c r="F652" s="23">
        <v>0</v>
      </c>
      <c r="G652" s="23"/>
      <c r="H652" s="23"/>
      <c r="I652" s="23"/>
      <c r="J652" s="23"/>
      <c r="K652" s="23"/>
    </row>
    <row r="653" spans="1:11" x14ac:dyDescent="0.2">
      <c r="A653" s="23" t="s">
        <v>243</v>
      </c>
      <c r="B653" s="23"/>
      <c r="C653" s="23"/>
      <c r="D653" s="23"/>
      <c r="E653" s="23"/>
      <c r="F653" s="23"/>
      <c r="G653" s="23"/>
      <c r="H653" s="23"/>
      <c r="I653" s="23"/>
      <c r="J653" s="23"/>
      <c r="K653" s="23"/>
    </row>
    <row r="654" spans="1:11" x14ac:dyDescent="0.2">
      <c r="A654" s="47" t="s">
        <v>244</v>
      </c>
      <c r="B654" s="47"/>
      <c r="C654" s="47">
        <v>4648.53</v>
      </c>
      <c r="D654" s="47">
        <v>16000</v>
      </c>
      <c r="E654" s="47">
        <v>16000</v>
      </c>
      <c r="F654" s="47">
        <v>0</v>
      </c>
      <c r="G654" s="47">
        <v>2000</v>
      </c>
      <c r="H654" s="47"/>
      <c r="I654" s="47">
        <v>100</v>
      </c>
      <c r="J654" s="47">
        <v>0</v>
      </c>
      <c r="K654" s="47">
        <v>100</v>
      </c>
    </row>
    <row r="655" spans="1:11" x14ac:dyDescent="0.2">
      <c r="A655" s="23" t="s">
        <v>240</v>
      </c>
      <c r="B655" s="23"/>
      <c r="C655" s="23">
        <v>4648.53</v>
      </c>
      <c r="D655" s="23">
        <v>16000</v>
      </c>
      <c r="E655" s="23">
        <v>16000</v>
      </c>
      <c r="F655" s="23">
        <v>0</v>
      </c>
      <c r="G655" s="23">
        <v>2000</v>
      </c>
      <c r="H655" s="23"/>
      <c r="I655" s="23">
        <v>100</v>
      </c>
      <c r="J655" s="23"/>
      <c r="K655" s="23">
        <v>100</v>
      </c>
    </row>
    <row r="656" spans="1:11" x14ac:dyDescent="0.2">
      <c r="A656" s="23" t="s">
        <v>215</v>
      </c>
      <c r="B656" s="23"/>
      <c r="C656" s="23">
        <v>4648.53</v>
      </c>
      <c r="D656" s="23">
        <v>16000</v>
      </c>
      <c r="E656" s="23">
        <v>16000</v>
      </c>
      <c r="F656" s="23">
        <v>0</v>
      </c>
      <c r="G656" s="23">
        <v>2000</v>
      </c>
      <c r="H656" s="23"/>
      <c r="I656" s="23">
        <v>100</v>
      </c>
      <c r="J656" s="23"/>
      <c r="K656" s="23">
        <v>100</v>
      </c>
    </row>
    <row r="657" spans="1:11" x14ac:dyDescent="0.2">
      <c r="A657" s="23" t="s">
        <v>111</v>
      </c>
      <c r="B657" s="23"/>
      <c r="C657" s="23">
        <v>4648.53</v>
      </c>
      <c r="D657" s="23">
        <v>16000</v>
      </c>
      <c r="E657" s="23">
        <v>16000</v>
      </c>
      <c r="F657" s="23">
        <v>0</v>
      </c>
      <c r="G657" s="23">
        <v>2000</v>
      </c>
      <c r="H657" s="23"/>
      <c r="I657" s="23">
        <v>100</v>
      </c>
      <c r="J657" s="23"/>
      <c r="K657" s="23">
        <v>100</v>
      </c>
    </row>
    <row r="658" spans="1:11" x14ac:dyDescent="0.2">
      <c r="A658" s="23" t="s">
        <v>388</v>
      </c>
      <c r="B658" s="23"/>
      <c r="C658" s="23">
        <v>4648.53</v>
      </c>
      <c r="D658" s="23">
        <v>16000</v>
      </c>
      <c r="E658" s="23">
        <v>16000</v>
      </c>
      <c r="F658" s="23">
        <v>0</v>
      </c>
      <c r="G658" s="23"/>
      <c r="H658" s="23"/>
      <c r="I658" s="23"/>
      <c r="J658" s="23"/>
      <c r="K658" s="23"/>
    </row>
    <row r="659" spans="1:11" x14ac:dyDescent="0.2">
      <c r="A659" s="47" t="s">
        <v>245</v>
      </c>
      <c r="B659" s="47"/>
      <c r="C659" s="47">
        <v>1390</v>
      </c>
      <c r="D659" s="47">
        <v>45000</v>
      </c>
      <c r="E659" s="47">
        <v>45000</v>
      </c>
      <c r="F659" s="47">
        <v>0</v>
      </c>
      <c r="G659" s="47">
        <v>29000</v>
      </c>
      <c r="H659" s="47"/>
      <c r="I659" s="47">
        <v>263.64</v>
      </c>
      <c r="J659" s="47"/>
      <c r="K659" s="47">
        <v>100</v>
      </c>
    </row>
    <row r="660" spans="1:11" x14ac:dyDescent="0.2">
      <c r="A660" s="29" t="s">
        <v>224</v>
      </c>
      <c r="B660" s="29"/>
      <c r="C660" s="30">
        <v>1390</v>
      </c>
      <c r="D660" s="30">
        <v>45000</v>
      </c>
      <c r="E660" s="30">
        <v>45000</v>
      </c>
      <c r="F660" s="30">
        <v>0</v>
      </c>
      <c r="G660" s="30">
        <v>29000</v>
      </c>
      <c r="H660" s="30"/>
      <c r="I660" s="30">
        <v>263.64</v>
      </c>
      <c r="J660" s="30"/>
      <c r="K660" s="30">
        <v>100</v>
      </c>
    </row>
    <row r="661" spans="1:11" x14ac:dyDescent="0.2">
      <c r="A661" s="23" t="s">
        <v>231</v>
      </c>
      <c r="B661" s="23"/>
      <c r="C661" s="23">
        <v>1390</v>
      </c>
      <c r="D661" s="23">
        <v>45000</v>
      </c>
      <c r="E661" s="23">
        <v>45000</v>
      </c>
      <c r="F661" s="23">
        <v>0</v>
      </c>
      <c r="G661" s="23">
        <v>29000</v>
      </c>
      <c r="H661" s="23"/>
      <c r="I661" s="23">
        <v>263.64</v>
      </c>
      <c r="J661" s="23"/>
      <c r="K661" s="23">
        <v>100</v>
      </c>
    </row>
    <row r="662" spans="1:11" x14ac:dyDescent="0.2">
      <c r="A662" s="23" t="s">
        <v>226</v>
      </c>
      <c r="B662" s="23"/>
      <c r="C662" s="23">
        <v>1390</v>
      </c>
      <c r="D662" s="23">
        <v>45000</v>
      </c>
      <c r="E662" s="23">
        <v>45000</v>
      </c>
      <c r="F662" s="23">
        <v>0</v>
      </c>
      <c r="G662" s="23">
        <v>29000</v>
      </c>
      <c r="H662" s="23"/>
      <c r="I662" s="23">
        <v>263.64</v>
      </c>
      <c r="J662" s="23"/>
      <c r="K662" s="23">
        <v>100</v>
      </c>
    </row>
    <row r="663" spans="1:11" x14ac:dyDescent="0.2">
      <c r="A663" s="23" t="s">
        <v>389</v>
      </c>
      <c r="B663" s="23"/>
      <c r="C663" s="23">
        <v>1390</v>
      </c>
      <c r="D663" s="23">
        <v>45000</v>
      </c>
      <c r="E663" s="23">
        <v>45000</v>
      </c>
      <c r="F663" s="23">
        <v>0</v>
      </c>
      <c r="G663" s="23"/>
      <c r="H663" s="23"/>
      <c r="I663" s="23"/>
      <c r="J663" s="23"/>
      <c r="K663" s="23"/>
    </row>
    <row r="664" spans="1:11" x14ac:dyDescent="0.2">
      <c r="A664" s="23" t="s">
        <v>390</v>
      </c>
      <c r="B664" s="23"/>
      <c r="C664" s="23">
        <v>1390</v>
      </c>
      <c r="D664" s="23">
        <v>45000</v>
      </c>
      <c r="E664" s="23">
        <v>45000</v>
      </c>
      <c r="F664" s="23">
        <v>0</v>
      </c>
      <c r="G664" s="23"/>
      <c r="H664" s="23"/>
      <c r="I664" s="23"/>
      <c r="J664" s="23"/>
      <c r="K664" s="23"/>
    </row>
    <row r="665" spans="1:11" x14ac:dyDescent="0.2">
      <c r="A665" s="45" t="s">
        <v>465</v>
      </c>
      <c r="B665" s="45"/>
      <c r="C665" s="46">
        <v>0</v>
      </c>
      <c r="D665" s="46">
        <v>5000</v>
      </c>
      <c r="E665" s="46">
        <v>5000</v>
      </c>
      <c r="F665" s="46">
        <v>102169.84</v>
      </c>
      <c r="G665" s="46">
        <v>5000</v>
      </c>
      <c r="H665" s="46">
        <v>0</v>
      </c>
      <c r="I665" s="46">
        <v>500</v>
      </c>
      <c r="J665" s="46">
        <v>2043</v>
      </c>
      <c r="K665" s="46">
        <v>100</v>
      </c>
    </row>
    <row r="666" spans="1:11" x14ac:dyDescent="0.2">
      <c r="A666" s="29" t="s">
        <v>90</v>
      </c>
      <c r="B666" s="29"/>
      <c r="C666" s="30">
        <v>0</v>
      </c>
      <c r="D666" s="30">
        <v>5000</v>
      </c>
      <c r="E666" s="30">
        <v>5000</v>
      </c>
      <c r="F666" s="30">
        <v>102169.84</v>
      </c>
      <c r="G666" s="30">
        <v>5000</v>
      </c>
      <c r="H666" s="30"/>
      <c r="I666" s="30">
        <v>500</v>
      </c>
      <c r="J666" s="30"/>
      <c r="K666" s="30">
        <v>100</v>
      </c>
    </row>
    <row r="667" spans="1:11" x14ac:dyDescent="0.2">
      <c r="A667" s="23" t="s">
        <v>231</v>
      </c>
      <c r="B667" s="23"/>
      <c r="C667" s="23">
        <v>0</v>
      </c>
      <c r="D667" s="23">
        <v>5000</v>
      </c>
      <c r="E667" s="23">
        <v>5000</v>
      </c>
      <c r="F667" s="23">
        <v>102169.84</v>
      </c>
      <c r="G667" s="23">
        <v>5000</v>
      </c>
      <c r="H667" s="23"/>
      <c r="I667" s="23">
        <v>500</v>
      </c>
      <c r="J667" s="23"/>
      <c r="K667" s="23">
        <v>100</v>
      </c>
    </row>
    <row r="668" spans="1:11" x14ac:dyDescent="0.2">
      <c r="A668" s="23" t="s">
        <v>226</v>
      </c>
      <c r="B668" s="23"/>
      <c r="C668" s="23">
        <v>0</v>
      </c>
      <c r="D668" s="23">
        <v>5000</v>
      </c>
      <c r="E668" s="23">
        <v>5000</v>
      </c>
      <c r="F668" s="23">
        <v>102169.84</v>
      </c>
      <c r="G668" s="23">
        <v>5000</v>
      </c>
      <c r="H668" s="23"/>
      <c r="I668" s="23">
        <v>500</v>
      </c>
      <c r="J668" s="23"/>
      <c r="K668" s="23">
        <v>100</v>
      </c>
    </row>
    <row r="669" spans="1:11" x14ac:dyDescent="0.2">
      <c r="A669" s="23" t="s">
        <v>451</v>
      </c>
      <c r="B669" s="23"/>
      <c r="C669" s="23"/>
      <c r="D669" s="23">
        <v>5000</v>
      </c>
      <c r="E669" s="23">
        <v>5000</v>
      </c>
      <c r="F669" s="23">
        <v>102169.84</v>
      </c>
      <c r="G669" s="23"/>
      <c r="H669" s="23"/>
      <c r="I669" s="23"/>
      <c r="J669" s="23"/>
      <c r="K669" s="23"/>
    </row>
    <row r="670" spans="1:11" x14ac:dyDescent="0.2">
      <c r="A670" s="47" t="s">
        <v>453</v>
      </c>
      <c r="B670" s="47"/>
      <c r="C670" s="47"/>
      <c r="D670" s="47">
        <v>50000</v>
      </c>
      <c r="E670" s="47">
        <v>50000</v>
      </c>
      <c r="F670" s="47">
        <v>51527.71</v>
      </c>
      <c r="G670" s="23"/>
      <c r="H670" s="47"/>
      <c r="I670" s="23"/>
      <c r="J670" s="47">
        <v>103</v>
      </c>
      <c r="K670" s="23"/>
    </row>
    <row r="671" spans="1:11" x14ac:dyDescent="0.2">
      <c r="A671" s="23" t="s">
        <v>447</v>
      </c>
      <c r="B671" s="23"/>
      <c r="C671" s="23"/>
      <c r="D671" s="23">
        <v>50000</v>
      </c>
      <c r="E671" s="23">
        <v>50000</v>
      </c>
      <c r="F671" s="23">
        <v>51527.71</v>
      </c>
      <c r="G671" s="23"/>
      <c r="H671" s="23"/>
      <c r="I671" s="23"/>
      <c r="J671" s="23"/>
      <c r="K671" s="23"/>
    </row>
    <row r="672" spans="1:11" x14ac:dyDescent="0.2">
      <c r="A672" s="23" t="s">
        <v>215</v>
      </c>
      <c r="B672" s="23"/>
      <c r="C672" s="23"/>
      <c r="D672" s="23">
        <v>50000</v>
      </c>
      <c r="E672" s="23">
        <v>50000</v>
      </c>
      <c r="F672" s="23">
        <v>51527.71</v>
      </c>
      <c r="G672" s="23"/>
      <c r="H672" s="23"/>
      <c r="I672" s="23"/>
      <c r="J672" s="23"/>
      <c r="K672" s="23"/>
    </row>
    <row r="673" spans="1:11" x14ac:dyDescent="0.2">
      <c r="A673" s="23" t="s">
        <v>111</v>
      </c>
      <c r="B673" s="23"/>
      <c r="C673" s="23"/>
      <c r="D673" s="23">
        <v>50000</v>
      </c>
      <c r="E673" s="23">
        <v>50000</v>
      </c>
      <c r="F673" s="23">
        <v>51527.71</v>
      </c>
      <c r="G673" s="23"/>
      <c r="H673" s="23"/>
      <c r="I673" s="23"/>
      <c r="J673" s="23"/>
      <c r="K673" s="23"/>
    </row>
    <row r="674" spans="1:11" x14ac:dyDescent="0.2">
      <c r="A674" s="23" t="s">
        <v>454</v>
      </c>
      <c r="B674" s="23"/>
      <c r="C674" s="23"/>
      <c r="D674" s="23">
        <v>50000</v>
      </c>
      <c r="E674" s="23">
        <v>50000</v>
      </c>
      <c r="F674" s="23">
        <v>51527.71</v>
      </c>
      <c r="G674" s="23"/>
      <c r="H674" s="23"/>
      <c r="I674" s="23"/>
      <c r="J674" s="23"/>
      <c r="K674" s="23"/>
    </row>
    <row r="675" spans="1:11" x14ac:dyDescent="0.2">
      <c r="A675" s="23" t="s">
        <v>455</v>
      </c>
      <c r="B675" s="23"/>
      <c r="C675" s="23"/>
      <c r="D675" s="23">
        <v>50000</v>
      </c>
      <c r="E675" s="23">
        <v>50000</v>
      </c>
      <c r="F675" s="23">
        <v>51527.71</v>
      </c>
      <c r="G675" s="23"/>
      <c r="H675" s="23"/>
      <c r="I675" s="23"/>
      <c r="J675" s="23"/>
      <c r="K675" s="23"/>
    </row>
    <row r="676" spans="1:11" x14ac:dyDescent="0.2">
      <c r="A676" s="47" t="s">
        <v>250</v>
      </c>
      <c r="B676" s="47"/>
      <c r="C676" s="47">
        <v>0</v>
      </c>
      <c r="D676" s="47">
        <v>1000</v>
      </c>
      <c r="E676" s="47">
        <v>1000</v>
      </c>
      <c r="F676" s="47">
        <v>0</v>
      </c>
      <c r="G676" s="47">
        <v>1000</v>
      </c>
      <c r="H676" s="47">
        <v>0</v>
      </c>
      <c r="I676" s="47">
        <v>0</v>
      </c>
      <c r="J676" s="47">
        <v>0</v>
      </c>
      <c r="K676" s="47">
        <v>100</v>
      </c>
    </row>
    <row r="677" spans="1:11" x14ac:dyDescent="0.2">
      <c r="A677" s="23" t="s">
        <v>246</v>
      </c>
      <c r="B677" s="23"/>
      <c r="C677" s="23">
        <v>0</v>
      </c>
      <c r="D677" s="23">
        <v>1000</v>
      </c>
      <c r="E677" s="23">
        <v>1000</v>
      </c>
      <c r="F677" s="23">
        <v>0</v>
      </c>
      <c r="G677" s="23">
        <v>1000</v>
      </c>
      <c r="H677" s="23"/>
      <c r="I677" s="23">
        <v>0</v>
      </c>
      <c r="J677" s="23"/>
      <c r="K677" s="23">
        <v>100</v>
      </c>
    </row>
    <row r="678" spans="1:11" x14ac:dyDescent="0.2">
      <c r="A678" s="23" t="s">
        <v>215</v>
      </c>
      <c r="B678" s="23"/>
      <c r="C678" s="23">
        <v>0</v>
      </c>
      <c r="D678" s="23">
        <v>1000</v>
      </c>
      <c r="E678" s="23">
        <v>1000</v>
      </c>
      <c r="F678" s="23">
        <v>0</v>
      </c>
      <c r="G678" s="23">
        <v>1000</v>
      </c>
      <c r="H678" s="23"/>
      <c r="I678" s="23">
        <v>0</v>
      </c>
      <c r="J678" s="23"/>
      <c r="K678" s="23">
        <v>100</v>
      </c>
    </row>
    <row r="679" spans="1:11" x14ac:dyDescent="0.2">
      <c r="A679" s="23" t="s">
        <v>111</v>
      </c>
      <c r="B679" s="23"/>
      <c r="C679" s="23">
        <v>0</v>
      </c>
      <c r="D679" s="23">
        <v>1000</v>
      </c>
      <c r="E679" s="23">
        <v>1000</v>
      </c>
      <c r="F679" s="23">
        <v>0</v>
      </c>
      <c r="G679" s="23">
        <v>1000</v>
      </c>
      <c r="H679" s="23"/>
      <c r="I679" s="23">
        <v>0</v>
      </c>
      <c r="J679" s="23"/>
      <c r="K679" s="23">
        <v>100</v>
      </c>
    </row>
    <row r="680" spans="1:11" x14ac:dyDescent="0.2">
      <c r="A680" s="23" t="s">
        <v>452</v>
      </c>
      <c r="B680" s="23"/>
      <c r="C680" s="23"/>
      <c r="D680" s="23">
        <v>1000</v>
      </c>
      <c r="E680" s="23">
        <v>1000</v>
      </c>
      <c r="F680" s="23">
        <v>0</v>
      </c>
      <c r="G680" s="23"/>
      <c r="H680" s="23"/>
      <c r="I680" s="23"/>
      <c r="J680" s="23"/>
      <c r="K680" s="23"/>
    </row>
    <row r="681" spans="1:11" x14ac:dyDescent="0.2">
      <c r="A681" s="23" t="s">
        <v>247</v>
      </c>
      <c r="B681" s="23"/>
      <c r="C681" s="23"/>
      <c r="D681" s="23">
        <v>1000</v>
      </c>
      <c r="E681" s="23">
        <v>1000</v>
      </c>
      <c r="F681" s="23">
        <v>0</v>
      </c>
      <c r="G681" s="23"/>
      <c r="H681" s="23"/>
      <c r="I681" s="23"/>
      <c r="J681" s="23"/>
      <c r="K681" s="23"/>
    </row>
    <row r="682" spans="1:11" x14ac:dyDescent="0.2">
      <c r="A682" s="45" t="s">
        <v>344</v>
      </c>
      <c r="B682" s="45"/>
      <c r="C682" s="46">
        <v>10000</v>
      </c>
      <c r="D682" s="46">
        <v>90000</v>
      </c>
      <c r="E682" s="46">
        <v>90000</v>
      </c>
      <c r="F682" s="46">
        <v>0</v>
      </c>
      <c r="G682" s="46">
        <v>90000</v>
      </c>
      <c r="H682" s="46"/>
      <c r="I682" s="46">
        <v>157.05000000000001</v>
      </c>
      <c r="J682" s="46"/>
      <c r="K682" s="46">
        <v>100</v>
      </c>
    </row>
    <row r="683" spans="1:11" x14ac:dyDescent="0.2">
      <c r="A683" s="29" t="s">
        <v>249</v>
      </c>
      <c r="B683" s="29"/>
      <c r="C683" s="30">
        <v>10000</v>
      </c>
      <c r="D683" s="30">
        <v>90000</v>
      </c>
      <c r="E683" s="30">
        <v>90000</v>
      </c>
      <c r="F683" s="30">
        <v>0</v>
      </c>
      <c r="G683" s="30">
        <v>90000</v>
      </c>
      <c r="H683" s="30"/>
      <c r="I683" s="30">
        <v>157.05000000000001</v>
      </c>
      <c r="J683" s="30"/>
      <c r="K683" s="30">
        <v>100</v>
      </c>
    </row>
    <row r="684" spans="1:11" x14ac:dyDescent="0.2">
      <c r="A684" s="23" t="s">
        <v>148</v>
      </c>
      <c r="B684" s="23"/>
      <c r="C684" s="23">
        <v>10000</v>
      </c>
      <c r="D684" s="23">
        <v>90000</v>
      </c>
      <c r="E684" s="23">
        <v>90000</v>
      </c>
      <c r="F684" s="23">
        <v>0</v>
      </c>
      <c r="G684" s="23">
        <v>90000</v>
      </c>
      <c r="H684" s="23"/>
      <c r="I684" s="23">
        <v>157.05000000000001</v>
      </c>
      <c r="J684" s="23"/>
      <c r="K684" s="23">
        <v>100</v>
      </c>
    </row>
    <row r="685" spans="1:11" x14ac:dyDescent="0.2">
      <c r="A685" s="23" t="s">
        <v>342</v>
      </c>
      <c r="B685" s="23"/>
      <c r="C685" s="23">
        <v>10000</v>
      </c>
      <c r="D685" s="23">
        <v>0</v>
      </c>
      <c r="E685" s="23">
        <v>0</v>
      </c>
      <c r="F685" s="23">
        <v>0</v>
      </c>
      <c r="G685" s="23"/>
      <c r="H685" s="23"/>
      <c r="I685" s="23"/>
      <c r="J685" s="23"/>
      <c r="K685" s="23"/>
    </row>
    <row r="686" spans="1:11" x14ac:dyDescent="0.2">
      <c r="A686" s="23" t="s">
        <v>412</v>
      </c>
      <c r="B686" s="23"/>
      <c r="C686" s="23">
        <v>10000</v>
      </c>
      <c r="D686" s="23"/>
      <c r="E686" s="23"/>
      <c r="F686" s="23">
        <v>0</v>
      </c>
      <c r="G686" s="23"/>
      <c r="H686" s="23"/>
      <c r="I686" s="23"/>
      <c r="J686" s="23"/>
      <c r="K686" s="23"/>
    </row>
    <row r="687" spans="1:11" x14ac:dyDescent="0.2">
      <c r="A687" s="23" t="s">
        <v>413</v>
      </c>
      <c r="B687" s="23"/>
      <c r="C687" s="23">
        <v>10000</v>
      </c>
      <c r="D687" s="23"/>
      <c r="E687" s="23"/>
      <c r="F687" s="23">
        <v>0</v>
      </c>
      <c r="G687" s="23"/>
      <c r="H687" s="23"/>
      <c r="I687" s="23"/>
      <c r="J687" s="23"/>
      <c r="K687" s="23"/>
    </row>
    <row r="688" spans="1:11" x14ac:dyDescent="0.2">
      <c r="A688" s="23" t="s">
        <v>417</v>
      </c>
      <c r="B688" s="23"/>
      <c r="C688" s="23">
        <v>0</v>
      </c>
      <c r="D688" s="23">
        <v>90000</v>
      </c>
      <c r="E688" s="23">
        <v>90000</v>
      </c>
      <c r="F688" s="23">
        <v>0</v>
      </c>
      <c r="G688" s="23"/>
      <c r="H688" s="23"/>
      <c r="I688" s="23"/>
      <c r="J688" s="23"/>
      <c r="K688" s="23"/>
    </row>
    <row r="689" spans="1:11" x14ac:dyDescent="0.2">
      <c r="A689" s="23" t="s">
        <v>418</v>
      </c>
      <c r="B689" s="23"/>
      <c r="C689" s="23">
        <v>0</v>
      </c>
      <c r="D689" s="23">
        <v>0</v>
      </c>
      <c r="E689" s="23">
        <v>0</v>
      </c>
      <c r="F689" s="23">
        <v>0</v>
      </c>
      <c r="G689" s="23"/>
      <c r="H689" s="23"/>
      <c r="I689" s="23"/>
      <c r="J689" s="23"/>
      <c r="K689" s="23"/>
    </row>
    <row r="690" spans="1:11" x14ac:dyDescent="0.2">
      <c r="A690" s="23" t="s">
        <v>419</v>
      </c>
      <c r="B690" s="23"/>
      <c r="C690" s="23">
        <v>0</v>
      </c>
      <c r="D690" s="23">
        <v>90000</v>
      </c>
      <c r="E690" s="23">
        <v>90000</v>
      </c>
      <c r="F690" s="23">
        <v>0</v>
      </c>
      <c r="G690" s="23"/>
      <c r="H690" s="23"/>
      <c r="I690" s="23"/>
      <c r="J690" s="23"/>
      <c r="K690" s="23"/>
    </row>
    <row r="693" spans="1:11" x14ac:dyDescent="0.2">
      <c r="A693" s="73"/>
      <c r="B693" s="73"/>
      <c r="C693" s="73"/>
      <c r="D693" s="73"/>
      <c r="E693" s="73"/>
      <c r="F693" s="73"/>
      <c r="G693" s="73"/>
      <c r="H693" s="73"/>
      <c r="I693" s="73"/>
    </row>
    <row r="695" spans="1:11" x14ac:dyDescent="0.2">
      <c r="A695" s="81"/>
      <c r="B695" s="81"/>
      <c r="C695" s="81"/>
      <c r="D695" s="81"/>
      <c r="E695" s="81"/>
      <c r="F695" s="81"/>
      <c r="G695" s="81"/>
      <c r="H695" s="81"/>
      <c r="I695" s="81"/>
      <c r="J695" s="81"/>
      <c r="K695" s="81"/>
    </row>
    <row r="699" spans="1:11" x14ac:dyDescent="0.2">
      <c r="G699" s="73"/>
      <c r="H699" s="73"/>
      <c r="I699" s="73"/>
    </row>
    <row r="700" spans="1:11" x14ac:dyDescent="0.2">
      <c r="G700" s="73"/>
      <c r="H700" s="73"/>
      <c r="I700" s="73"/>
    </row>
  </sheetData>
  <mergeCells count="42">
    <mergeCell ref="G699:I699"/>
    <mergeCell ref="G700:I700"/>
    <mergeCell ref="A315:K315"/>
    <mergeCell ref="A317:K317"/>
    <mergeCell ref="A318:K318"/>
    <mergeCell ref="A693:I693"/>
    <mergeCell ref="A695:K695"/>
    <mergeCell ref="A182:B182"/>
    <mergeCell ref="A200:B200"/>
    <mergeCell ref="A205:K205"/>
    <mergeCell ref="A255:K255"/>
    <mergeCell ref="A297:K297"/>
    <mergeCell ref="A56:B56"/>
    <mergeCell ref="A57:B57"/>
    <mergeCell ref="A58:B58"/>
    <mergeCell ref="A61:K61"/>
    <mergeCell ref="A67:B67"/>
    <mergeCell ref="A48:B48"/>
    <mergeCell ref="A49:B49"/>
    <mergeCell ref="A51:B51"/>
    <mergeCell ref="A54:B54"/>
    <mergeCell ref="A55:B55"/>
    <mergeCell ref="A29:L29"/>
    <mergeCell ref="A35:B35"/>
    <mergeCell ref="A40:B40"/>
    <mergeCell ref="A42:B42"/>
    <mergeCell ref="A45:B45"/>
    <mergeCell ref="A20:L20"/>
    <mergeCell ref="A21:L21"/>
    <mergeCell ref="A23:L23"/>
    <mergeCell ref="A25:L25"/>
    <mergeCell ref="A27:L27"/>
    <mergeCell ref="A10:F10"/>
    <mergeCell ref="A11:F11"/>
    <mergeCell ref="A13:L13"/>
    <mergeCell ref="A16:L16"/>
    <mergeCell ref="A18:L18"/>
    <mergeCell ref="A5:F5"/>
    <mergeCell ref="A6:F6"/>
    <mergeCell ref="A7:F7"/>
    <mergeCell ref="A8:F8"/>
    <mergeCell ref="A9:F9"/>
  </mergeCells>
  <pageMargins left="0.75" right="0.75" top="1" bottom="1" header="0.51180555555555496" footer="0.51180555555555496"/>
  <pageSetup firstPageNumber="0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proracun2025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Krunoslav Golub</dc:creator>
  <dc:description/>
  <cp:lastModifiedBy>NG</cp:lastModifiedBy>
  <cp:revision>9</cp:revision>
  <cp:lastPrinted>2023-12-13T12:17:26Z</cp:lastPrinted>
  <dcterms:created xsi:type="dcterms:W3CDTF">2022-12-01T09:50:37Z</dcterms:created>
  <dcterms:modified xsi:type="dcterms:W3CDTF">2026-07-27T06:01:23Z</dcterms:modified>
  <dc:language>hr-HR</dc:language>
</cp:coreProperties>
</file>